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" sheetId="1" r:id="rId1"/>
    <sheet name="ДДУ" sheetId="2" r:id="rId2"/>
    <sheet name="Допол." sheetId="3" r:id="rId3"/>
    <sheet name="лагерь" sheetId="4" r:id="rId4"/>
  </sheets>
  <definedNames/>
  <calcPr fullCalcOnLoad="1"/>
</workbook>
</file>

<file path=xl/sharedStrings.xml><?xml version="1.0" encoding="utf-8"?>
<sst xmlns="http://schemas.openxmlformats.org/spreadsheetml/2006/main" count="1058" uniqueCount="274">
  <si>
    <t>в том числе:</t>
  </si>
  <si>
    <t>2.2.8. по выданным авансам на приобретение непроизведенных активов</t>
  </si>
  <si>
    <t>2.2.7. по выданным авансам на приобретение нематериальных активов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</si>
  <si>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</si>
  <si>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</si>
  <si>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</si>
  <si>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1.1.4. Остаточная стоимость недвижимого государственного имущества</t>
  </si>
  <si>
    <t>2.2.9. по выданным авансам на приобретение материальных запасов</t>
  </si>
  <si>
    <t>2.2.10. по выданным авансам на прочие расходы</t>
  </si>
  <si>
    <t>из них:</t>
  </si>
  <si>
    <t>I. Нефинансовые активы, всего:</t>
  </si>
  <si>
    <t>II. Финансовые активы, всего</t>
  </si>
  <si>
    <t>1.2.2. Остаточная стоимость особо ценного движимого имущества</t>
  </si>
  <si>
    <t>1.2.1. Общая балансовая стоимость особо ценного движимого имущества</t>
  </si>
  <si>
    <t>2.3.1. по выданным авансам на услуги связи</t>
  </si>
  <si>
    <t>2.3.2.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</si>
  <si>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</si>
  <si>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</si>
  <si>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</si>
  <si>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2.3.7. по выданным авансам на приобретение нематериальных активов</t>
  </si>
  <si>
    <t>3.2.10. по приобретению материальных запасов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</si>
  <si>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</si>
  <si>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</si>
  <si>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</si>
  <si>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</si>
  <si>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</si>
  <si>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3.2.11. по оплате прочих расходов</t>
  </si>
  <si>
    <t>3.2.12. по платежам в бюджет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</si>
  <si>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</si>
  <si>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</si>
  <si>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</si>
  <si>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3.2.13. по прочим расчетам с кредиторами</t>
  </si>
  <si>
    <t>3.1. Просроченная кредиторская задолженность</t>
  </si>
  <si>
    <t>3.3.2. по оплате услуг связи</t>
  </si>
  <si>
    <t>2.3.10. по выданным авансам на прочие расходы</t>
  </si>
  <si>
    <t>2.3.9. по выданным авансам на приобретение материальных запасов</t>
  </si>
  <si>
    <t>3.2.9. по приобретению непроизведенных активов</t>
  </si>
  <si>
    <t>2.3.5. по выданным авансам на прочие услуги</t>
  </si>
  <si>
    <t>2.3.6. по выданным авансам на приобретение основных средств</t>
  </si>
  <si>
    <t>2.3.8. по выданным авансам на приобретение непроизведенных активов</t>
  </si>
  <si>
    <t>2.3.3. по выданным авансам на коммунальные услуги</t>
  </si>
  <si>
    <t>2.3.4. по выданным авансам на услуги по содержанию имущества</t>
  </si>
  <si>
    <t>III. Обязательства, всего</t>
  </si>
  <si>
    <t>3.3.1. по начислениям на выплаты по оплате труда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</si>
  <si>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</si>
  <si>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</si>
  <si>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</si>
  <si>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</si>
  <si>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</si>
  <si>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</si>
  <si>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</si>
  <si>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</si>
  <si>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</si>
  <si>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</si>
  <si>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3.3.9. по приобретению непроизведенных активов</t>
  </si>
  <si>
    <t>Транспортные услуги</t>
  </si>
  <si>
    <t>Прочие расходы</t>
  </si>
  <si>
    <t xml:space="preserve">                          II. Показатели финансового состояния учреждения</t>
  </si>
  <si>
    <t xml:space="preserve">Наименование показателя </t>
  </si>
  <si>
    <t xml:space="preserve">Сумма </t>
  </si>
  <si>
    <t>   </t>
  </si>
  <si>
    <t>1.1. Общая балансовая стоимость недвижимого государственного имущества, всего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</si>
  <si>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</si>
  <si>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1.1.2. Стоимость имущества, приобретенного государственным бюджетным  учреждением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</si>
  <si>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бюджетным  учреждением (подразделением) за счет доходов, полученных от платной и иной приносящей доход деятельности</t>
  </si>
  <si>
    <t>1.2. Общая балансовая стоимость движимого государственного имущества, всего</t>
  </si>
  <si>
    <t>2.1. Дебиторская задолженность по доходам, полученным за счет средств федерального бюджета</t>
  </si>
  <si>
    <t>2.2. Дебиторская задолженность по выданным авансам, полученным за счет средств федерального бюджета всего: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</si>
  <si>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</si>
  <si>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3.2. Кредиторская задолженность по расчетам с поставщиками и подрядчиками за счет средств федерального бюджета, всего: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</si>
  <si>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</si>
  <si>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государственного учреждения</t>
  </si>
  <si>
    <t xml:space="preserve">Код по бюджетной классификации операции сектора государственного управления </t>
  </si>
  <si>
    <t xml:space="preserve">Всего </t>
  </si>
  <si>
    <t xml:space="preserve">    </t>
  </si>
  <si>
    <t>Увеличение стоимости основных средств</t>
  </si>
  <si>
    <t>"_____"_______________20____г.</t>
  </si>
  <si>
    <t>______________________________</t>
  </si>
  <si>
    <t xml:space="preserve">учреждения                                                 _________________                                                         </t>
  </si>
  <si>
    <t>(уполномоченное лицо)                                     (подпись)           (расшифровка подписи)</t>
  </si>
  <si>
    <t>                                                                      (подпись)        (расшифровка подписи)</t>
  </si>
  <si>
    <t xml:space="preserve">Исполнитель                                             __________________                                                      </t>
  </si>
  <si>
    <t>                                                                      (подпись)          (расшифровка подписи)</t>
  </si>
  <si>
    <t>бюджетного  учреждения                              ________________</t>
  </si>
  <si>
    <t>Оплата труда и начисления на выплаты по оплате труда</t>
  </si>
  <si>
    <t>Прочие выплаты</t>
  </si>
  <si>
    <t>Начисления на выплаты по оплате труда</t>
  </si>
  <si>
    <t>223/001</t>
  </si>
  <si>
    <t>223/002</t>
  </si>
  <si>
    <t>223/003</t>
  </si>
  <si>
    <t>Услуги связи</t>
  </si>
  <si>
    <t>Коммунальные услуги, электроэнергия</t>
  </si>
  <si>
    <t>Коммунальные услуги, водоснабжение</t>
  </si>
  <si>
    <t>Работы, услуги по содержанию имущества</t>
  </si>
  <si>
    <t>Коммунальные услуги, теплоснабжение</t>
  </si>
  <si>
    <t>Прочие работы, услуги</t>
  </si>
  <si>
    <t>Увеличение стоимости материальных запасов -Продукты</t>
  </si>
  <si>
    <t>Увеличение стоимости материальных запасов -Прочие</t>
  </si>
  <si>
    <t xml:space="preserve">Увеличение стоимости материальных запасов  </t>
  </si>
  <si>
    <t xml:space="preserve">Увеличение стоимости материальных запасов </t>
  </si>
  <si>
    <t>340/000</t>
  </si>
  <si>
    <t>340/342</t>
  </si>
  <si>
    <t>340/344</t>
  </si>
  <si>
    <t xml:space="preserve">тел. </t>
  </si>
  <si>
    <t>Субвенция на детей-инвалидов</t>
  </si>
  <si>
    <t xml:space="preserve">0707 4329902 611 </t>
  </si>
  <si>
    <t xml:space="preserve">0701 4209901 611 </t>
  </si>
  <si>
    <t xml:space="preserve">0701 4209902 611 </t>
  </si>
  <si>
    <t>Налог на имущество и негативное воздействие</t>
  </si>
  <si>
    <t>Руководитель муниципального бюджетного</t>
  </si>
  <si>
    <t>Главный бухгалтер муниципального</t>
  </si>
  <si>
    <t xml:space="preserve">0702 5200900 611 </t>
  </si>
  <si>
    <t>0702 5200900 611 180</t>
  </si>
  <si>
    <t>0701 4209901 611 180</t>
  </si>
  <si>
    <t>0702 4239900 611 180</t>
  </si>
  <si>
    <t>оплата труда</t>
  </si>
  <si>
    <t>начисления на выплаты по оплате труда</t>
  </si>
  <si>
    <t>0702 0000000 611 180</t>
  </si>
  <si>
    <t>Прочие расходы, всего</t>
  </si>
  <si>
    <t>Субсидия на увеличение оплаты труда</t>
  </si>
  <si>
    <t>0707 4320200 612</t>
  </si>
  <si>
    <t>0702 5205400 611</t>
  </si>
  <si>
    <t>0702 5200900 611</t>
  </si>
  <si>
    <t>Субсидия на иные цели (организация отдыха и оздоровление детей в каникулярный период за счет средств областного бюджета)</t>
  </si>
  <si>
    <t>Субсидия на иные цели (организация отдыха и оздоровление детей в каникулярный период за счет средств районного бюджета)</t>
  </si>
  <si>
    <t>Субсидии на иные цели (подготовка учреждений к новому учебному году)</t>
  </si>
  <si>
    <t>КИФ</t>
  </si>
  <si>
    <t>Доходы от оказания услуг</t>
  </si>
  <si>
    <t>30201050050000 130</t>
  </si>
  <si>
    <t>Увеличение стоимости материальных запасов - Продукты</t>
  </si>
  <si>
    <t>Выплаты по внебюджетной деятельности</t>
  </si>
  <si>
    <t>Выплаты:</t>
  </si>
  <si>
    <t>290</t>
  </si>
  <si>
    <t>340/345</t>
  </si>
  <si>
    <t>Прочие безвозмездные поступления</t>
  </si>
  <si>
    <t>30399050050000 180</t>
  </si>
  <si>
    <t>Субвенция на образовательный процесс (код субсидии 01-074(320))</t>
  </si>
  <si>
    <t>Обеспечение деятельности подведомственных учреждений из районного бюджета  (код субсидии 01-074)</t>
  </si>
  <si>
    <t>Остаток по внебюджетной деятельности</t>
  </si>
  <si>
    <t xml:space="preserve">Остаток </t>
  </si>
  <si>
    <t>Остаток по иным целям</t>
  </si>
  <si>
    <t>Остаток по  выполнению муниципального задания, всего</t>
  </si>
  <si>
    <t>Остаток по субсидии на иные цели, всего</t>
  </si>
  <si>
    <t>Поступления по приносящей доход деятельности, всего</t>
  </si>
  <si>
    <t>Поступления на выполнение муниципального задания, всего</t>
  </si>
  <si>
    <t>Субвенция на ежемесячное вознаграждение за кл.руководство (код субсидии 01-074 (545))</t>
  </si>
  <si>
    <t>Выплаты (род.плата)</t>
  </si>
  <si>
    <t>2.4 Субвенция на  ежемесячное денежное вознаграждение за кл.руководство (код субсидии 01-074 (545))</t>
  </si>
  <si>
    <t>Остаток</t>
  </si>
  <si>
    <t>Остаток (род.плата)</t>
  </si>
  <si>
    <t>Остаток по выполнению муниципального задания</t>
  </si>
  <si>
    <t>Обеспечение деятельности подведомственных учреждений из районного бюджета</t>
  </si>
  <si>
    <t>Субвенция на увеличение зарплаты на 6,5%</t>
  </si>
  <si>
    <t>0701  4209902 611</t>
  </si>
  <si>
    <t>0701 4209901 611</t>
  </si>
  <si>
    <t xml:space="preserve">0701 4209906 611 </t>
  </si>
  <si>
    <t>0701 5221900 612</t>
  </si>
  <si>
    <t>0701 4209902 612</t>
  </si>
  <si>
    <t>0701 1008900 612</t>
  </si>
  <si>
    <t>Остаток (безвозмездные поступления)</t>
  </si>
  <si>
    <t>0701 4209902 611  180</t>
  </si>
  <si>
    <t>Выплаты по приносящей доход деятельности</t>
  </si>
  <si>
    <t>0701 4209902 611</t>
  </si>
  <si>
    <t>Выплаты на выполнение муниципального задания</t>
  </si>
  <si>
    <t>Остаток по прочим безвзмездным поступлениям</t>
  </si>
  <si>
    <t>0702 4239900 611</t>
  </si>
  <si>
    <t>0702 4209906 611</t>
  </si>
  <si>
    <t>Субсидии на иные цели (подготовка к новому учебному году)</t>
  </si>
  <si>
    <t>0702 4239900 612</t>
  </si>
  <si>
    <t>Поступления по приносящей доход деятельности</t>
  </si>
  <si>
    <t>0707 5205400 611</t>
  </si>
  <si>
    <t>Субсидия на увеличение зарплаты на 20%</t>
  </si>
  <si>
    <t>Субсидия на увеличение зарплаты на 6,5%</t>
  </si>
  <si>
    <t>Субсидия на иные цели (область 80%) (ОЦП "Увеличение количества мест в ДОУ НО за счет выполнения работ по ремонту и оснащению оборудованием не полностью используемых помещений на 2011-2012 годы")</t>
  </si>
  <si>
    <t>Субсидия на иные цели (область 20%) (софинансирование ОЦП "Увеличение количества мест в ДОУ НО за счет выполнения работ по ремонту и оснащению оборудованием не полностью используемых помещений на 2011-2012 годы")</t>
  </si>
  <si>
    <t>Субсидия с федерального бюджета на иные цели (ФЦП "Развитие образования на 2011-2015 годы")</t>
  </si>
  <si>
    <r>
      <t xml:space="preserve">Планируемый остаток средств на начало планируемого года </t>
    </r>
    <r>
      <rPr>
        <i/>
        <sz val="12"/>
        <rFont val="Times New Roman"/>
        <family val="1"/>
      </rPr>
      <t>(киф 2+киф4+киф5)</t>
    </r>
  </si>
  <si>
    <r>
      <t xml:space="preserve">Поступления, всего: </t>
    </r>
    <r>
      <rPr>
        <i/>
        <sz val="12"/>
        <rFont val="Times New Roman"/>
        <family val="1"/>
      </rPr>
      <t>(киф2+киф4+киф5)</t>
    </r>
  </si>
  <si>
    <t>Поступления на выполнение муниципального задания</t>
  </si>
  <si>
    <t>Субсидия на увеличение заработной платы педагогическим работникам в ДДОУ за счет средств областного бюджета (80%) (01-074 (   ))</t>
  </si>
  <si>
    <t>Субсидия на увеличение заработной платы педагогическим работникам в ДДОУ за счет средств районного бюджета (200%) (01-074(РД з/п п/раб))</t>
  </si>
  <si>
    <t>0701 0000000 611 180</t>
  </si>
  <si>
    <t>0701 4209903 611 180</t>
  </si>
  <si>
    <t>Выплаты на выполнение муниципального задания (свод)</t>
  </si>
  <si>
    <t xml:space="preserve">0701 0000000 611 </t>
  </si>
  <si>
    <t>0701 4209903 611</t>
  </si>
  <si>
    <t>0701 5205400 611</t>
  </si>
  <si>
    <t>Субвенция на детей-инвалидов (01-074 (319))</t>
  </si>
  <si>
    <t>2.1 Субвенция на детей-инвалидов (01-074 (319))</t>
  </si>
  <si>
    <t>2.3 Субсидия на увеличение заработной платы педагогическим работникам в ДДОУ за счет средств областного бюджета (80%) (01-074 (   ))</t>
  </si>
  <si>
    <t>2.4 Субсидия на увеличение заработной платы педагогическим работникам в ДДОУ за счет средств районного бюджета (200%) (01-074(РД з/п п/раб))</t>
  </si>
  <si>
    <r>
      <t xml:space="preserve">2. Выплаты, всего: </t>
    </r>
    <r>
      <rPr>
        <i/>
        <sz val="12"/>
        <rFont val="Times New Roman"/>
        <family val="1"/>
      </rPr>
      <t>( киф2+киф4)</t>
    </r>
  </si>
  <si>
    <t>Планируемый остаток средств на начало планируемого года (киф2+киф4+киф5)</t>
  </si>
  <si>
    <t>2.2 Обеспечение деятельности подведомственных учреждений из районного бюджета-  (код субсидии 01-074 (ОУ))</t>
  </si>
  <si>
    <t>Обеспечение деятельности подведомственных учреждений из районного бюджета (01-074 (ДОУ))</t>
  </si>
  <si>
    <t>2.4 Обеспечение деятельности подведомственных учреждений из районного бюджета- (01-074 (ДОУ))</t>
  </si>
  <si>
    <t>Обеспечение деятельности подведомственных учреждений из районного бюджета (01-074 (ДопОУ))</t>
  </si>
  <si>
    <t>Поступления, всего: (киф2+киф4)</t>
  </si>
  <si>
    <t>2. Выплаты, всего: (киф2+киф4)</t>
  </si>
  <si>
    <t>2.3 Обеспечение деятельности подведомственных учреждений из районного бюджета- (01-074 (ДопОУ))</t>
  </si>
  <si>
    <t>340</t>
  </si>
  <si>
    <t>0702 4329900 611</t>
  </si>
  <si>
    <t>0707 4329900 611</t>
  </si>
  <si>
    <t>0707 4329900 611 180</t>
  </si>
  <si>
    <t>Планируемый остаток средств на начало планируемого года (киф2+киф4)</t>
  </si>
  <si>
    <t>Поступления, всего (киф2+киф4)</t>
  </si>
  <si>
    <t>2. Выплаты, всего:  (киф2+киф4)</t>
  </si>
  <si>
    <t>Обеспечение деятельности подведомственных учреждений из районного бюджета (01-074 (лагерь))</t>
  </si>
  <si>
    <t>2.3 Обеспечение деятельности подведомственных учреждений из районного бюджета- (01-074 (лагерь))</t>
  </si>
  <si>
    <t>Итого коммунальные услуги</t>
  </si>
  <si>
    <t>223</t>
  </si>
  <si>
    <t>Итого прочие расходы</t>
  </si>
  <si>
    <t>Коммунальные услуги, всего</t>
  </si>
  <si>
    <t>Увеличение стоимости материальных запасов, всего</t>
  </si>
  <si>
    <t>Коммунальные расходы, всего</t>
  </si>
  <si>
    <t>Налог на имущество, на негативное воздействие</t>
  </si>
  <si>
    <t>Увеличение материальных запасов, всего</t>
  </si>
  <si>
    <t>2.1 Субвенция на образовательный процесс-                       (код субсидии 01-074 (320))</t>
  </si>
  <si>
    <t>Сироткина Г.А.</t>
  </si>
  <si>
    <t>Мокрушина Н.В.</t>
  </si>
  <si>
    <t>тел. 2-29-25</t>
  </si>
  <si>
    <t xml:space="preserve">Отчет о выполнении плана финансово-хозяйственной деятельности </t>
  </si>
  <si>
    <t>Прочие работы.услуги</t>
  </si>
  <si>
    <t>226</t>
  </si>
  <si>
    <t>субсидия на иные цели</t>
  </si>
  <si>
    <t>Субсидия на иные цели (организация отдыха и оздоровление днтей в каникулярный период за счет  средств областного бюджета0 в период летних каникул</t>
  </si>
  <si>
    <t xml:space="preserve">0707 5226602 612 </t>
  </si>
  <si>
    <t>Субсидия на иные цели (организация отдыха и оздоровление днтей в каникулярный период за счет  средств  областного бюджета) в период  весенних каникул</t>
  </si>
  <si>
    <t xml:space="preserve">0707 4320200 612 </t>
  </si>
  <si>
    <t>Субсидия на иные цели (организация отдыха и оздоровление днтей в каникулярный период за счет  средств областного бюджета) в период летних каникул</t>
  </si>
  <si>
    <t>0702 4217307 611</t>
  </si>
  <si>
    <t>Остаток на выполнение муниципального задания</t>
  </si>
  <si>
    <t xml:space="preserve">Налог на имущество </t>
  </si>
  <si>
    <t>Налог на негативное воздействие окр.среду</t>
  </si>
  <si>
    <t>План</t>
  </si>
  <si>
    <t>исполнено</t>
  </si>
  <si>
    <t>225</t>
  </si>
  <si>
    <t xml:space="preserve">0702 0122259 611 </t>
  </si>
  <si>
    <t>0702 0127307 611</t>
  </si>
  <si>
    <t>0702 0127307 611 180</t>
  </si>
  <si>
    <t>Повышение требований к подготовке водителя</t>
  </si>
  <si>
    <t>07021212714611</t>
  </si>
  <si>
    <t>Совершенствование организации движения транспорта</t>
  </si>
  <si>
    <t>07021212715611</t>
  </si>
  <si>
    <t>Подпрограмма "Повышение безопасности дорожного движения"</t>
  </si>
  <si>
    <t>Муниципальная программа "Развитие транспортной системы Уренского муниципального района"</t>
  </si>
  <si>
    <t>07021210000000</t>
  </si>
  <si>
    <t>07021210000611</t>
  </si>
  <si>
    <t>070201222590611</t>
  </si>
  <si>
    <t>0702 0122259 611 180</t>
  </si>
  <si>
    <t xml:space="preserve"> Бухгалтер муниципального</t>
  </si>
  <si>
    <t>07070154500611</t>
  </si>
  <si>
    <t>Выплаты род.плата</t>
  </si>
  <si>
    <t>Увеличение стоимости материальных запасов</t>
  </si>
  <si>
    <t>07020122259611</t>
  </si>
  <si>
    <t>Программа "Развитие общего образования"</t>
  </si>
  <si>
    <t>предоставление общедоступного и бесплатного образования; начальное образование</t>
  </si>
  <si>
    <t>Предоставление субсидии бюджетным автономным учреждениям</t>
  </si>
  <si>
    <t>Содержание образовательных учреждений</t>
  </si>
  <si>
    <t>фактические расходы</t>
  </si>
  <si>
    <t>% выполнения</t>
  </si>
  <si>
    <r>
      <t xml:space="preserve">Планируемый остаток средств на начало планируемого года, всего: </t>
    </r>
    <r>
      <rPr>
        <b/>
        <i/>
        <sz val="9"/>
        <rFont val="Times New Roman"/>
        <family val="1"/>
      </rPr>
      <t>(киф2+киф4)</t>
    </r>
  </si>
  <si>
    <r>
      <t xml:space="preserve">Поступления, всего: </t>
    </r>
    <r>
      <rPr>
        <i/>
        <sz val="9"/>
        <rFont val="Times New Roman"/>
        <family val="1"/>
      </rPr>
      <t>(киф2+киф4+киф5)</t>
    </r>
  </si>
  <si>
    <r>
      <t xml:space="preserve">Выплаты, всего: </t>
    </r>
    <r>
      <rPr>
        <i/>
        <sz val="9"/>
        <rFont val="Times New Roman"/>
        <family val="1"/>
      </rPr>
      <t>(киф2+киф4+киф5)</t>
    </r>
  </si>
  <si>
    <t xml:space="preserve">  </t>
  </si>
  <si>
    <t>310</t>
  </si>
  <si>
    <t>Субсидии на иные цели (организация временного трудоустройства несовершеннолетних граждан в возрасте от 14 до 18 лет за счет средств районного бюджета)</t>
  </si>
  <si>
    <t>07020622912612</t>
  </si>
  <si>
    <t>Субсидии на иные цели (о выделении денежных средств из фонда на поддержку территории)</t>
  </si>
  <si>
    <t>07020122200612</t>
  </si>
  <si>
    <t>Увеличение стоимости материальных запасов,всего</t>
  </si>
  <si>
    <t>Субсидии на иные цели (организация отдыха и оздоровление детей в каникулярный период за счет средств районного бюджета)</t>
  </si>
  <si>
    <t xml:space="preserve">                                                за 2015 г.</t>
  </si>
  <si>
    <t>13  января 2016г.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</si>
</sst>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53">
    <font>
      <sz val="10"/>
      <name val="Arial"/>
      <family val="0"/>
    </font>
    <font>
      <sz val="12"/>
      <name val="Times New Roman"/>
      <family val="1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i/>
      <sz val="9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wrapText="1"/>
    </xf>
    <xf numFmtId="3" fontId="1" fillId="0" borderId="0" xfId="0" applyNumberFormat="1" applyFont="1" applyAlignment="1">
      <alignment wrapText="1"/>
    </xf>
    <xf numFmtId="49" fontId="4" fillId="0" borderId="10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 shrinkToFit="1"/>
    </xf>
    <xf numFmtId="0" fontId="7" fillId="0" borderId="0" xfId="0" applyFont="1" applyAlignment="1">
      <alignment/>
    </xf>
    <xf numFmtId="4" fontId="3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 wrapText="1"/>
    </xf>
    <xf numFmtId="4" fontId="1" fillId="0" borderId="0" xfId="0" applyNumberFormat="1" applyFont="1" applyAlignment="1">
      <alignment wrapText="1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center" wrapText="1"/>
    </xf>
    <xf numFmtId="4" fontId="5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9" fillId="0" borderId="12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11" fillId="0" borderId="11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wrapText="1"/>
    </xf>
    <xf numFmtId="4" fontId="9" fillId="0" borderId="10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left" wrapText="1"/>
    </xf>
    <xf numFmtId="0" fontId="11" fillId="0" borderId="10" xfId="0" applyFont="1" applyBorder="1" applyAlignment="1">
      <alignment wrapText="1"/>
    </xf>
    <xf numFmtId="49" fontId="11" fillId="0" borderId="11" xfId="0" applyNumberFormat="1" applyFont="1" applyBorder="1" applyAlignment="1">
      <alignment horizontal="center" wrapText="1"/>
    </xf>
    <xf numFmtId="4" fontId="11" fillId="0" borderId="10" xfId="0" applyNumberFormat="1" applyFont="1" applyBorder="1" applyAlignment="1">
      <alignment horizontal="center" wrapText="1"/>
    </xf>
    <xf numFmtId="0" fontId="11" fillId="0" borderId="11" xfId="0" applyFont="1" applyBorder="1" applyAlignment="1">
      <alignment wrapText="1"/>
    </xf>
    <xf numFmtId="0" fontId="11" fillId="0" borderId="11" xfId="0" applyFont="1" applyBorder="1" applyAlignment="1">
      <alignment horizontal="left" wrapText="1"/>
    </xf>
    <xf numFmtId="0" fontId="11" fillId="0" borderId="10" xfId="0" applyFont="1" applyBorder="1" applyAlignment="1">
      <alignment vertical="justify" wrapText="1"/>
    </xf>
    <xf numFmtId="0" fontId="11" fillId="0" borderId="10" xfId="0" applyFont="1" applyBorder="1" applyAlignment="1">
      <alignment horizontal="center" vertical="justify" wrapText="1"/>
    </xf>
    <xf numFmtId="49" fontId="11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left" vertical="justify" wrapText="1"/>
    </xf>
    <xf numFmtId="0" fontId="11" fillId="0" borderId="11" xfId="0" applyFont="1" applyBorder="1" applyAlignment="1">
      <alignment horizontal="center" vertical="justify" wrapText="1"/>
    </xf>
    <xf numFmtId="0" fontId="12" fillId="0" borderId="0" xfId="0" applyFont="1" applyAlignment="1">
      <alignment/>
    </xf>
    <xf numFmtId="49" fontId="9" fillId="0" borderId="10" xfId="0" applyNumberFormat="1" applyFont="1" applyBorder="1" applyAlignment="1">
      <alignment horizontal="center" wrapText="1"/>
    </xf>
    <xf numFmtId="3" fontId="9" fillId="0" borderId="10" xfId="0" applyNumberFormat="1" applyFont="1" applyBorder="1" applyAlignment="1">
      <alignment horizontal="center" wrapText="1"/>
    </xf>
    <xf numFmtId="180" fontId="9" fillId="0" borderId="10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left" vertical="justify" wrapText="1"/>
    </xf>
    <xf numFmtId="0" fontId="9" fillId="0" borderId="11" xfId="0" applyFont="1" applyBorder="1" applyAlignment="1">
      <alignment horizontal="center" vertical="justify" wrapText="1"/>
    </xf>
    <xf numFmtId="0" fontId="11" fillId="0" borderId="10" xfId="0" applyFont="1" applyBorder="1" applyAlignment="1">
      <alignment vertical="top" wrapText="1"/>
    </xf>
    <xf numFmtId="3" fontId="11" fillId="0" borderId="10" xfId="0" applyNumberFormat="1" applyFont="1" applyBorder="1" applyAlignment="1">
      <alignment horizontal="center" wrapText="1"/>
    </xf>
    <xf numFmtId="49" fontId="11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/>
    </xf>
    <xf numFmtId="0" fontId="9" fillId="0" borderId="10" xfId="0" applyFont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left" vertical="top" wrapText="1"/>
    </xf>
    <xf numFmtId="0" fontId="7" fillId="0" borderId="0" xfId="0" applyFont="1" applyAlignment="1">
      <alignment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3" fontId="11" fillId="0" borderId="0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left" vertical="top" wrapText="1"/>
    </xf>
    <xf numFmtId="0" fontId="12" fillId="0" borderId="10" xfId="0" applyFont="1" applyBorder="1" applyAlignment="1">
      <alignment/>
    </xf>
    <xf numFmtId="3" fontId="12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9" fillId="0" borderId="12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127"/>
  <sheetViews>
    <sheetView tabSelected="1" zoomScalePageLayoutView="0" workbookViewId="0" topLeftCell="A6">
      <selection activeCell="I94" sqref="I94"/>
    </sheetView>
  </sheetViews>
  <sheetFormatPr defaultColWidth="9.140625" defaultRowHeight="12.75"/>
  <cols>
    <col min="1" max="1" width="38.8515625" style="0" customWidth="1"/>
    <col min="2" max="2" width="4.421875" style="0" customWidth="1"/>
    <col min="3" max="3" width="13.8515625" style="0" customWidth="1"/>
    <col min="4" max="4" width="10.421875" style="0" customWidth="1"/>
    <col min="5" max="5" width="8.8515625" style="0" customWidth="1"/>
    <col min="6" max="6" width="5.57421875" style="0" customWidth="1"/>
    <col min="7" max="7" width="10.28125" style="0" customWidth="1"/>
    <col min="8" max="8" width="6.28125" style="0" customWidth="1"/>
    <col min="9" max="9" width="14.57421875" style="0" customWidth="1"/>
    <col min="10" max="10" width="16.28125" style="0" customWidth="1"/>
    <col min="11" max="11" width="10.140625" style="0" bestFit="1" customWidth="1"/>
  </cols>
  <sheetData>
    <row r="1" ht="21" customHeight="1"/>
    <row r="2" ht="21" customHeight="1" hidden="1"/>
    <row r="3" ht="21" customHeight="1" hidden="1"/>
    <row r="4" ht="21" customHeight="1" hidden="1"/>
    <row r="5" spans="1:4" ht="21" customHeight="1">
      <c r="A5" s="30" t="s">
        <v>221</v>
      </c>
      <c r="B5" s="30"/>
      <c r="C5" s="30"/>
      <c r="D5" s="30"/>
    </row>
    <row r="6" spans="1:2" ht="18">
      <c r="A6" s="30" t="s">
        <v>272</v>
      </c>
      <c r="B6" s="30"/>
    </row>
    <row r="7" spans="1:10" ht="15.75">
      <c r="A7" s="86" t="s">
        <v>71</v>
      </c>
      <c r="B7" s="86"/>
      <c r="C7" s="86"/>
      <c r="D7" s="86"/>
      <c r="E7" s="86"/>
      <c r="F7" s="86"/>
      <c r="G7" s="86"/>
      <c r="H7" s="86"/>
      <c r="I7" s="86"/>
      <c r="J7" s="86"/>
    </row>
    <row r="9" spans="1:14" ht="31.5" customHeight="1">
      <c r="A9" s="87" t="s">
        <v>58</v>
      </c>
      <c r="B9" s="39" t="s">
        <v>126</v>
      </c>
      <c r="C9" s="87" t="s">
        <v>72</v>
      </c>
      <c r="D9" s="85" t="s">
        <v>234</v>
      </c>
      <c r="E9" s="85" t="s">
        <v>235</v>
      </c>
      <c r="F9" s="85" t="s">
        <v>260</v>
      </c>
      <c r="G9" s="85" t="s">
        <v>259</v>
      </c>
      <c r="H9" s="85" t="s">
        <v>260</v>
      </c>
      <c r="I9" s="35"/>
      <c r="J9" s="35"/>
      <c r="K9" s="26"/>
      <c r="L9" s="26"/>
      <c r="M9" s="89"/>
      <c r="N9" s="89"/>
    </row>
    <row r="10" spans="1:14" ht="15.75">
      <c r="A10" s="88"/>
      <c r="B10" s="41"/>
      <c r="C10" s="88"/>
      <c r="D10" s="85"/>
      <c r="E10" s="85"/>
      <c r="F10" s="85"/>
      <c r="G10" s="85"/>
      <c r="H10" s="85"/>
      <c r="I10" s="35"/>
      <c r="J10" s="35"/>
      <c r="K10" s="26"/>
      <c r="L10" s="26"/>
      <c r="M10" s="3"/>
      <c r="N10" s="3"/>
    </row>
    <row r="11" spans="1:14" ht="24.75">
      <c r="A11" s="42" t="s">
        <v>261</v>
      </c>
      <c r="B11" s="43"/>
      <c r="C11" s="44"/>
      <c r="D11" s="60">
        <f>D12+D16+D22+D13</f>
        <v>38942.73</v>
      </c>
      <c r="E11" s="60">
        <f>E12+E16+E22</f>
        <v>0</v>
      </c>
      <c r="F11" s="45">
        <f>F12+F16+F22</f>
        <v>0</v>
      </c>
      <c r="G11" s="45"/>
      <c r="H11" s="45"/>
      <c r="I11" s="36"/>
      <c r="J11" s="36"/>
      <c r="K11" s="27"/>
      <c r="L11" s="27"/>
      <c r="M11" s="3"/>
      <c r="N11" s="3"/>
    </row>
    <row r="12" spans="1:14" ht="15.75">
      <c r="A12" s="46" t="s">
        <v>138</v>
      </c>
      <c r="B12" s="41">
        <v>2</v>
      </c>
      <c r="C12" s="44"/>
      <c r="D12" s="60"/>
      <c r="E12" s="60">
        <f>E13+E14</f>
        <v>0</v>
      </c>
      <c r="F12" s="45">
        <f>F13+F14</f>
        <v>0</v>
      </c>
      <c r="G12" s="45"/>
      <c r="H12" s="45"/>
      <c r="I12" s="36"/>
      <c r="J12" s="36"/>
      <c r="K12" s="27"/>
      <c r="L12" s="27"/>
      <c r="M12" s="3"/>
      <c r="N12" s="3"/>
    </row>
    <row r="13" spans="1:14" ht="15.75" customHeight="1">
      <c r="A13" s="47" t="s">
        <v>139</v>
      </c>
      <c r="B13" s="43">
        <v>2</v>
      </c>
      <c r="C13" s="48" t="s">
        <v>248</v>
      </c>
      <c r="D13" s="65">
        <v>38942.73</v>
      </c>
      <c r="E13" s="65"/>
      <c r="F13" s="49"/>
      <c r="G13" s="49"/>
      <c r="H13" s="49"/>
      <c r="I13" s="37"/>
      <c r="J13" s="37"/>
      <c r="K13" s="28"/>
      <c r="L13" s="28"/>
      <c r="M13" s="3"/>
      <c r="N13" s="3"/>
    </row>
    <row r="14" spans="1:14" ht="13.5" customHeight="1">
      <c r="A14" s="47" t="s">
        <v>140</v>
      </c>
      <c r="B14" s="43">
        <v>2</v>
      </c>
      <c r="C14" s="48"/>
      <c r="D14" s="65"/>
      <c r="E14" s="65"/>
      <c r="F14" s="49"/>
      <c r="G14" s="49"/>
      <c r="H14" s="49"/>
      <c r="I14" s="37"/>
      <c r="J14" s="37"/>
      <c r="K14" s="28"/>
      <c r="L14" s="28"/>
      <c r="M14" s="3"/>
      <c r="N14" s="3"/>
    </row>
    <row r="15" spans="1:14" ht="0.75" customHeight="1" hidden="1">
      <c r="A15" s="50"/>
      <c r="B15" s="43"/>
      <c r="C15" s="44"/>
      <c r="D15" s="65"/>
      <c r="E15" s="65"/>
      <c r="F15" s="49"/>
      <c r="G15" s="49"/>
      <c r="H15" s="49"/>
      <c r="I15" s="37"/>
      <c r="J15" s="37"/>
      <c r="K15" s="28"/>
      <c r="L15" s="28"/>
      <c r="M15" s="3"/>
      <c r="N15" s="3"/>
    </row>
    <row r="16" spans="1:14" ht="24.75" customHeight="1">
      <c r="A16" s="46" t="s">
        <v>141</v>
      </c>
      <c r="B16" s="41">
        <v>4</v>
      </c>
      <c r="C16" s="44"/>
      <c r="D16" s="60">
        <f>D17+D18+D19+D20</f>
        <v>0</v>
      </c>
      <c r="E16" s="60">
        <f>E17+E18+E19+E20</f>
        <v>0</v>
      </c>
      <c r="F16" s="45">
        <f>F17+F18+F19+F20</f>
        <v>0</v>
      </c>
      <c r="G16" s="45"/>
      <c r="H16" s="45"/>
      <c r="I16" s="36"/>
      <c r="J16" s="36"/>
      <c r="K16" s="27"/>
      <c r="L16" s="27"/>
      <c r="M16" s="3"/>
      <c r="N16" s="3"/>
    </row>
    <row r="17" spans="1:14" ht="24.75">
      <c r="A17" s="51" t="s">
        <v>136</v>
      </c>
      <c r="B17" s="43">
        <v>4</v>
      </c>
      <c r="C17" s="48" t="s">
        <v>238</v>
      </c>
      <c r="D17" s="65"/>
      <c r="E17" s="65"/>
      <c r="F17" s="49"/>
      <c r="G17" s="49"/>
      <c r="H17" s="49"/>
      <c r="I17" s="37"/>
      <c r="J17" s="37"/>
      <c r="K17" s="28"/>
      <c r="L17" s="28"/>
      <c r="M17" s="3"/>
      <c r="N17" s="3"/>
    </row>
    <row r="18" spans="1:14" ht="37.5" customHeight="1">
      <c r="A18" s="52" t="s">
        <v>137</v>
      </c>
      <c r="B18" s="53">
        <v>4</v>
      </c>
      <c r="C18" s="48" t="s">
        <v>248</v>
      </c>
      <c r="D18" s="65"/>
      <c r="E18" s="65"/>
      <c r="F18" s="49"/>
      <c r="G18" s="49"/>
      <c r="H18" s="49"/>
      <c r="I18" s="37"/>
      <c r="J18" s="37"/>
      <c r="K18" s="28"/>
      <c r="L18" s="28"/>
      <c r="M18" s="3" t="s">
        <v>60</v>
      </c>
      <c r="N18" s="3" t="s">
        <v>60</v>
      </c>
    </row>
    <row r="19" spans="1:14" ht="5.25" customHeight="1" hidden="1">
      <c r="A19" s="52" t="s">
        <v>119</v>
      </c>
      <c r="B19" s="53">
        <v>4</v>
      </c>
      <c r="C19" s="54" t="s">
        <v>121</v>
      </c>
      <c r="D19" s="65"/>
      <c r="E19" s="65"/>
      <c r="F19" s="49"/>
      <c r="G19" s="49"/>
      <c r="H19" s="49"/>
      <c r="I19" s="37"/>
      <c r="J19" s="37"/>
      <c r="K19" s="28"/>
      <c r="L19" s="28"/>
      <c r="M19" s="3"/>
      <c r="N19" s="3"/>
    </row>
    <row r="20" spans="1:14" ht="30.75" customHeight="1" hidden="1">
      <c r="A20" s="47" t="s">
        <v>145</v>
      </c>
      <c r="B20" s="55">
        <v>4</v>
      </c>
      <c r="C20" s="54" t="s">
        <v>122</v>
      </c>
      <c r="D20" s="65"/>
      <c r="E20" s="65"/>
      <c r="F20" s="49"/>
      <c r="G20" s="49"/>
      <c r="H20" s="49"/>
      <c r="I20" s="37"/>
      <c r="J20" s="37"/>
      <c r="K20" s="28"/>
      <c r="L20" s="28"/>
      <c r="M20" s="3"/>
      <c r="N20" s="3"/>
    </row>
    <row r="21" spans="1:14" ht="18" customHeight="1" hidden="1">
      <c r="A21" s="47"/>
      <c r="B21" s="55"/>
      <c r="C21" s="54"/>
      <c r="D21" s="65"/>
      <c r="E21" s="65"/>
      <c r="F21" s="49"/>
      <c r="G21" s="49"/>
      <c r="H21" s="49"/>
      <c r="I21" s="37"/>
      <c r="J21" s="37"/>
      <c r="K21" s="28"/>
      <c r="L21" s="28"/>
      <c r="M21" s="3"/>
      <c r="N21" s="3"/>
    </row>
    <row r="22" spans="1:14" ht="15" customHeight="1">
      <c r="A22" s="46" t="s">
        <v>142</v>
      </c>
      <c r="B22" s="41">
        <v>5</v>
      </c>
      <c r="C22" s="54"/>
      <c r="D22" s="60"/>
      <c r="E22" s="60"/>
      <c r="F22" s="45">
        <f>F23+F24+F25+F26</f>
        <v>0</v>
      </c>
      <c r="G22" s="45"/>
      <c r="H22" s="45"/>
      <c r="I22" s="36"/>
      <c r="J22" s="36"/>
      <c r="K22" s="27"/>
      <c r="L22" s="27"/>
      <c r="M22" s="3"/>
      <c r="N22" s="3"/>
    </row>
    <row r="23" spans="1:14" ht="43.5" customHeight="1" hidden="1">
      <c r="A23" s="56" t="s">
        <v>123</v>
      </c>
      <c r="B23" s="57">
        <v>5</v>
      </c>
      <c r="C23" s="54"/>
      <c r="D23" s="65"/>
      <c r="E23" s="65"/>
      <c r="F23" s="49"/>
      <c r="G23" s="49"/>
      <c r="H23" s="49"/>
      <c r="I23" s="37"/>
      <c r="J23" s="37"/>
      <c r="K23" s="28"/>
      <c r="L23" s="28"/>
      <c r="M23" s="3"/>
      <c r="N23" s="3"/>
    </row>
    <row r="24" spans="1:14" ht="39" customHeight="1">
      <c r="A24" s="56" t="s">
        <v>124</v>
      </c>
      <c r="B24" s="57">
        <v>5</v>
      </c>
      <c r="C24" s="83"/>
      <c r="D24" s="84"/>
      <c r="E24" s="84"/>
      <c r="F24" s="45"/>
      <c r="G24" s="58"/>
      <c r="H24" s="45"/>
      <c r="I24" s="36"/>
      <c r="J24" s="36"/>
      <c r="K24" s="28"/>
      <c r="L24" s="28"/>
      <c r="M24" s="3"/>
      <c r="N24" s="3"/>
    </row>
    <row r="25" spans="1:14" ht="27.75" customHeight="1">
      <c r="A25" s="56" t="s">
        <v>125</v>
      </c>
      <c r="B25" s="57">
        <v>5</v>
      </c>
      <c r="C25" s="54"/>
      <c r="D25" s="65"/>
      <c r="E25" s="65"/>
      <c r="F25" s="49"/>
      <c r="G25" s="49"/>
      <c r="H25" s="49"/>
      <c r="I25" s="37"/>
      <c r="J25" s="37"/>
      <c r="K25" s="28"/>
      <c r="L25" s="28"/>
      <c r="M25" s="3"/>
      <c r="N25" s="3"/>
    </row>
    <row r="26" spans="1:14" ht="15" customHeight="1" hidden="1">
      <c r="A26" s="56"/>
      <c r="B26" s="57">
        <v>5</v>
      </c>
      <c r="C26" s="54"/>
      <c r="D26" s="65"/>
      <c r="E26" s="65"/>
      <c r="F26" s="49"/>
      <c r="G26" s="49"/>
      <c r="H26" s="49"/>
      <c r="I26" s="37"/>
      <c r="J26" s="37"/>
      <c r="K26" s="28"/>
      <c r="L26" s="28"/>
      <c r="M26" s="3"/>
      <c r="N26" s="3"/>
    </row>
    <row r="27" spans="1:14" ht="15" customHeight="1">
      <c r="A27" s="42" t="s">
        <v>262</v>
      </c>
      <c r="B27" s="40"/>
      <c r="C27" s="59" t="s">
        <v>117</v>
      </c>
      <c r="D27" s="60">
        <f>D29+D33+D42+D43+D44</f>
        <v>25976630</v>
      </c>
      <c r="E27" s="60">
        <f>E29+E33+E42+E43+E44</f>
        <v>25890720</v>
      </c>
      <c r="F27" s="60">
        <f>E27/D27*100</f>
        <v>99.66927965636805</v>
      </c>
      <c r="G27" s="45"/>
      <c r="H27" s="45"/>
      <c r="I27" s="36"/>
      <c r="J27" s="36"/>
      <c r="K27" s="27"/>
      <c r="L27" s="27"/>
      <c r="M27" s="3" t="s">
        <v>60</v>
      </c>
      <c r="N27" s="3" t="s">
        <v>60</v>
      </c>
    </row>
    <row r="28" spans="1:14" ht="15" customHeight="1">
      <c r="A28" s="47" t="s">
        <v>0</v>
      </c>
      <c r="B28" s="55"/>
      <c r="C28" s="55"/>
      <c r="D28" s="60"/>
      <c r="E28" s="60"/>
      <c r="F28" s="61"/>
      <c r="G28" s="45"/>
      <c r="H28" s="45"/>
      <c r="I28" s="36"/>
      <c r="J28" s="36"/>
      <c r="K28" s="27"/>
      <c r="L28" s="27"/>
      <c r="M28" s="3" t="s">
        <v>60</v>
      </c>
      <c r="N28" s="3" t="s">
        <v>60</v>
      </c>
    </row>
    <row r="29" spans="1:14" ht="15" customHeight="1">
      <c r="A29" s="62" t="s">
        <v>143</v>
      </c>
      <c r="B29" s="63">
        <v>2</v>
      </c>
      <c r="C29" s="59"/>
      <c r="D29" s="60">
        <f>D30+D31</f>
        <v>2395553</v>
      </c>
      <c r="E29" s="60">
        <f>E30+E38</f>
        <v>2395553</v>
      </c>
      <c r="F29" s="60">
        <f>F30+F31</f>
        <v>100</v>
      </c>
      <c r="G29" s="45"/>
      <c r="H29" s="45"/>
      <c r="I29" s="36"/>
      <c r="J29" s="36"/>
      <c r="K29" s="27"/>
      <c r="L29" s="27"/>
      <c r="M29" s="3"/>
      <c r="N29" s="3"/>
    </row>
    <row r="30" spans="1:14" ht="25.5" customHeight="1">
      <c r="A30" s="64" t="s">
        <v>127</v>
      </c>
      <c r="B30" s="55">
        <v>2</v>
      </c>
      <c r="C30" s="54" t="s">
        <v>128</v>
      </c>
      <c r="D30" s="65">
        <v>2395553</v>
      </c>
      <c r="E30" s="60">
        <v>2395553</v>
      </c>
      <c r="F30" s="65">
        <f>E30/D30*100</f>
        <v>100</v>
      </c>
      <c r="G30" s="45"/>
      <c r="H30" s="49"/>
      <c r="I30" s="37"/>
      <c r="J30" s="37"/>
      <c r="K30" s="28"/>
      <c r="L30" s="28"/>
      <c r="M30" s="3"/>
      <c r="N30" s="3"/>
    </row>
    <row r="31" spans="1:14" ht="15" customHeight="1">
      <c r="A31" s="47" t="s">
        <v>134</v>
      </c>
      <c r="B31" s="55">
        <v>2</v>
      </c>
      <c r="C31" s="54" t="s">
        <v>135</v>
      </c>
      <c r="D31" s="65"/>
      <c r="E31" s="65"/>
      <c r="F31" s="65"/>
      <c r="G31" s="49"/>
      <c r="H31" s="49"/>
      <c r="I31" s="37"/>
      <c r="J31" s="37"/>
      <c r="K31" s="28"/>
      <c r="L31" s="28"/>
      <c r="M31" s="3"/>
      <c r="N31" s="3"/>
    </row>
    <row r="32" spans="1:14" ht="15" customHeight="1" hidden="1">
      <c r="A32" s="47"/>
      <c r="B32" s="55"/>
      <c r="C32" s="55"/>
      <c r="D32" s="65"/>
      <c r="E32" s="65"/>
      <c r="F32" s="65"/>
      <c r="G32" s="49"/>
      <c r="H32" s="49"/>
      <c r="I32" s="37"/>
      <c r="J32" s="37"/>
      <c r="K32" s="28"/>
      <c r="L32" s="28"/>
      <c r="M32" s="3"/>
      <c r="N32" s="3"/>
    </row>
    <row r="33" spans="1:14" ht="27" customHeight="1">
      <c r="A33" s="46" t="s">
        <v>144</v>
      </c>
      <c r="B33" s="43">
        <v>4</v>
      </c>
      <c r="C33" s="55"/>
      <c r="D33" s="60">
        <f>D34+D39</f>
        <v>22996545</v>
      </c>
      <c r="E33" s="60">
        <f>E34+E39</f>
        <v>22910635</v>
      </c>
      <c r="F33" s="65">
        <f aca="true" t="shared" si="0" ref="F33:F61">E33/D33*100</f>
        <v>99.62642214297843</v>
      </c>
      <c r="G33" s="45"/>
      <c r="H33" s="49"/>
      <c r="I33" s="37"/>
      <c r="J33" s="37"/>
      <c r="K33" s="28"/>
      <c r="L33" s="28"/>
      <c r="M33" s="3"/>
      <c r="N33" s="3"/>
    </row>
    <row r="34" spans="1:14" ht="24" customHeight="1">
      <c r="A34" s="58" t="s">
        <v>255</v>
      </c>
      <c r="B34" s="41">
        <v>4</v>
      </c>
      <c r="C34" s="55"/>
      <c r="D34" s="60">
        <f>D35+D37+D38</f>
        <v>22961102</v>
      </c>
      <c r="E34" s="60">
        <f>E35+E37+E38</f>
        <v>22881192</v>
      </c>
      <c r="F34" s="65">
        <f t="shared" si="0"/>
        <v>99.65197663422252</v>
      </c>
      <c r="G34" s="45"/>
      <c r="H34" s="45"/>
      <c r="I34" s="36"/>
      <c r="J34" s="36"/>
      <c r="K34" s="27"/>
      <c r="L34" s="27"/>
      <c r="M34" s="3"/>
      <c r="N34" s="3"/>
    </row>
    <row r="35" spans="1:14" ht="30" customHeight="1">
      <c r="A35" s="47" t="s">
        <v>256</v>
      </c>
      <c r="B35" s="55">
        <v>4</v>
      </c>
      <c r="C35" s="66" t="s">
        <v>239</v>
      </c>
      <c r="D35" s="65">
        <v>20415325</v>
      </c>
      <c r="E35" s="60">
        <f>E60</f>
        <v>20415325</v>
      </c>
      <c r="F35" s="65">
        <f t="shared" si="0"/>
        <v>100</v>
      </c>
      <c r="G35" s="45"/>
      <c r="H35" s="49"/>
      <c r="I35" s="37"/>
      <c r="J35" s="37"/>
      <c r="K35" s="28"/>
      <c r="L35" s="28"/>
      <c r="M35" s="3" t="s">
        <v>60</v>
      </c>
      <c r="N35" s="3" t="s">
        <v>60</v>
      </c>
    </row>
    <row r="36" spans="1:14" ht="30" customHeight="1">
      <c r="A36" s="58" t="s">
        <v>258</v>
      </c>
      <c r="B36" s="55">
        <v>4</v>
      </c>
      <c r="C36" s="54" t="s">
        <v>249</v>
      </c>
      <c r="D36" s="65">
        <v>2545777</v>
      </c>
      <c r="E36" s="60">
        <f>E75</f>
        <v>2465867</v>
      </c>
      <c r="F36" s="65">
        <f t="shared" si="0"/>
        <v>96.86107620581065</v>
      </c>
      <c r="G36" s="45"/>
      <c r="H36" s="49"/>
      <c r="I36" s="37"/>
      <c r="J36" s="37"/>
      <c r="K36" s="28"/>
      <c r="L36" s="28"/>
      <c r="M36" s="3"/>
      <c r="N36" s="3"/>
    </row>
    <row r="37" spans="1:14" ht="39" customHeight="1">
      <c r="A37" s="47" t="s">
        <v>257</v>
      </c>
      <c r="B37" s="55">
        <v>4</v>
      </c>
      <c r="C37" s="54" t="s">
        <v>249</v>
      </c>
      <c r="D37" s="65">
        <v>2545777</v>
      </c>
      <c r="E37" s="60">
        <v>2465867</v>
      </c>
      <c r="F37" s="65">
        <f t="shared" si="0"/>
        <v>96.86107620581065</v>
      </c>
      <c r="G37" s="45"/>
      <c r="H37" s="49"/>
      <c r="I37" s="37"/>
      <c r="J37" s="37"/>
      <c r="K37" s="28"/>
      <c r="L37" s="28"/>
      <c r="M37" s="3" t="s">
        <v>60</v>
      </c>
      <c r="N37" s="3" t="s">
        <v>60</v>
      </c>
    </row>
    <row r="38" spans="1:14" ht="44.25" customHeight="1" hidden="1">
      <c r="A38" s="47" t="s">
        <v>145</v>
      </c>
      <c r="B38" s="55">
        <v>4</v>
      </c>
      <c r="C38" s="54" t="s">
        <v>112</v>
      </c>
      <c r="D38" s="65"/>
      <c r="E38" s="65"/>
      <c r="F38" s="65"/>
      <c r="G38" s="49"/>
      <c r="H38" s="49"/>
      <c r="I38" s="37"/>
      <c r="J38" s="37"/>
      <c r="K38" s="28"/>
      <c r="L38" s="28"/>
      <c r="M38" s="3"/>
      <c r="N38" s="3"/>
    </row>
    <row r="39" spans="1:14" ht="39" customHeight="1">
      <c r="A39" s="42" t="s">
        <v>245</v>
      </c>
      <c r="B39" s="55">
        <v>4</v>
      </c>
      <c r="C39" s="54" t="s">
        <v>246</v>
      </c>
      <c r="D39" s="60">
        <f>D40+D41</f>
        <v>35443</v>
      </c>
      <c r="E39" s="60">
        <f>E40+E41</f>
        <v>29443</v>
      </c>
      <c r="F39" s="65">
        <f t="shared" si="0"/>
        <v>83.07141043365404</v>
      </c>
      <c r="G39" s="45"/>
      <c r="H39" s="49"/>
      <c r="I39" s="37"/>
      <c r="J39" s="37"/>
      <c r="K39" s="28"/>
      <c r="L39" s="28"/>
      <c r="M39" s="3"/>
      <c r="N39" s="3"/>
    </row>
    <row r="40" spans="1:14" ht="27.75" customHeight="1">
      <c r="A40" s="42" t="s">
        <v>244</v>
      </c>
      <c r="B40" s="55">
        <v>4</v>
      </c>
      <c r="C40" s="54" t="s">
        <v>241</v>
      </c>
      <c r="D40" s="65">
        <v>900</v>
      </c>
      <c r="E40" s="65">
        <v>900</v>
      </c>
      <c r="F40" s="65">
        <f t="shared" si="0"/>
        <v>100</v>
      </c>
      <c r="G40" s="49"/>
      <c r="H40" s="49"/>
      <c r="I40" s="37"/>
      <c r="J40" s="37"/>
      <c r="K40" s="28"/>
      <c r="L40" s="28"/>
      <c r="M40" s="3"/>
      <c r="N40" s="3"/>
    </row>
    <row r="41" spans="1:14" ht="26.25" customHeight="1">
      <c r="A41" s="42" t="s">
        <v>242</v>
      </c>
      <c r="B41" s="55">
        <v>4</v>
      </c>
      <c r="C41" s="54" t="s">
        <v>243</v>
      </c>
      <c r="D41" s="65">
        <v>34543</v>
      </c>
      <c r="E41" s="74">
        <v>28543</v>
      </c>
      <c r="F41" s="65">
        <f t="shared" si="0"/>
        <v>82.63034478765596</v>
      </c>
      <c r="G41" s="67"/>
      <c r="H41" s="49"/>
      <c r="I41" s="37"/>
      <c r="J41" s="37"/>
      <c r="K41" s="28"/>
      <c r="L41" s="28"/>
      <c r="M41" s="3"/>
      <c r="N41" s="3"/>
    </row>
    <row r="42" spans="1:14" ht="35.25" customHeight="1">
      <c r="A42" s="82" t="s">
        <v>124</v>
      </c>
      <c r="B42" s="40">
        <v>5</v>
      </c>
      <c r="C42" s="54" t="s">
        <v>251</v>
      </c>
      <c r="D42" s="60">
        <v>359700</v>
      </c>
      <c r="E42" s="60">
        <v>359700</v>
      </c>
      <c r="F42" s="65">
        <f t="shared" si="0"/>
        <v>100</v>
      </c>
      <c r="G42" s="45"/>
      <c r="H42" s="49"/>
      <c r="I42" s="37"/>
      <c r="J42" s="37"/>
      <c r="K42" s="28"/>
      <c r="L42" s="28"/>
      <c r="M42" s="3"/>
      <c r="N42" s="3"/>
    </row>
    <row r="43" spans="1:14" ht="51" customHeight="1">
      <c r="A43" s="62" t="s">
        <v>266</v>
      </c>
      <c r="B43" s="40">
        <v>5</v>
      </c>
      <c r="C43" s="54" t="s">
        <v>267</v>
      </c>
      <c r="D43" s="60">
        <v>38832</v>
      </c>
      <c r="E43" s="60">
        <v>38832</v>
      </c>
      <c r="F43" s="65">
        <f t="shared" si="0"/>
        <v>100</v>
      </c>
      <c r="G43" s="45"/>
      <c r="H43" s="49"/>
      <c r="I43" s="37"/>
      <c r="J43" s="37"/>
      <c r="K43" s="28"/>
      <c r="L43" s="28"/>
      <c r="M43" s="3"/>
      <c r="N43" s="3"/>
    </row>
    <row r="44" spans="1:14" ht="26.25" customHeight="1">
      <c r="A44" s="62" t="s">
        <v>268</v>
      </c>
      <c r="B44" s="40">
        <v>5</v>
      </c>
      <c r="C44" s="54" t="s">
        <v>269</v>
      </c>
      <c r="D44" s="60">
        <v>186000</v>
      </c>
      <c r="E44" s="60">
        <v>186000</v>
      </c>
      <c r="F44" s="65">
        <f t="shared" si="0"/>
        <v>100</v>
      </c>
      <c r="G44" s="45"/>
      <c r="H44" s="49"/>
      <c r="I44" s="37"/>
      <c r="J44" s="37"/>
      <c r="K44" s="28"/>
      <c r="L44" s="28"/>
      <c r="M44" s="3"/>
      <c r="N44" s="3"/>
    </row>
    <row r="45" spans="1:14" ht="15" customHeight="1">
      <c r="A45" s="42" t="s">
        <v>263</v>
      </c>
      <c r="B45" s="40"/>
      <c r="C45" s="40"/>
      <c r="D45" s="60">
        <f>D46+D60+D75+D105+D107+D109+D111</f>
        <v>26015574</v>
      </c>
      <c r="E45" s="60">
        <f>E46+E60+E75+E105+E107+E109+E111</f>
        <v>25915766</v>
      </c>
      <c r="F45" s="65">
        <f t="shared" si="0"/>
        <v>99.61635288154703</v>
      </c>
      <c r="G45" s="60">
        <f>G46+G60+G75+G105+G107+G109+G111</f>
        <v>24459975</v>
      </c>
      <c r="H45" s="65">
        <f>G45/D45*100</f>
        <v>94.02050863840252</v>
      </c>
      <c r="I45" s="37"/>
      <c r="J45" s="37"/>
      <c r="K45" s="27"/>
      <c r="L45" s="27"/>
      <c r="M45" s="3"/>
      <c r="N45" s="3"/>
    </row>
    <row r="46" spans="1:14" ht="15" customHeight="1">
      <c r="A46" s="42" t="s">
        <v>130</v>
      </c>
      <c r="B46" s="40">
        <v>2</v>
      </c>
      <c r="C46" s="54" t="s">
        <v>254</v>
      </c>
      <c r="D46" s="60">
        <f>D47+D56</f>
        <v>2434496</v>
      </c>
      <c r="E46" s="60">
        <f>E47+E56</f>
        <v>2420599</v>
      </c>
      <c r="F46" s="65">
        <f t="shared" si="0"/>
        <v>99.42916316149216</v>
      </c>
      <c r="G46" s="60">
        <f>G47+G56</f>
        <v>2387572</v>
      </c>
      <c r="H46" s="65">
        <f>G46/D46*100</f>
        <v>98.0725373958306</v>
      </c>
      <c r="I46" s="37"/>
      <c r="J46" s="37"/>
      <c r="K46" s="27"/>
      <c r="L46" s="27"/>
      <c r="M46" s="3"/>
      <c r="N46" s="3"/>
    </row>
    <row r="47" spans="1:14" ht="15" customHeight="1">
      <c r="A47" s="42" t="s">
        <v>131</v>
      </c>
      <c r="B47" s="40">
        <v>2</v>
      </c>
      <c r="C47" s="54" t="s">
        <v>254</v>
      </c>
      <c r="D47" s="60">
        <f>D48+D49+D55</f>
        <v>2404160</v>
      </c>
      <c r="E47" s="60">
        <f>E48+E49+E55</f>
        <v>2390263</v>
      </c>
      <c r="F47" s="65">
        <f t="shared" si="0"/>
        <v>99.4219602688673</v>
      </c>
      <c r="G47" s="60">
        <f>G48+G49+G55</f>
        <v>2357236</v>
      </c>
      <c r="H47" s="65">
        <f>G47/D47*100</f>
        <v>98.04821642486357</v>
      </c>
      <c r="I47" s="37"/>
      <c r="J47" s="37"/>
      <c r="K47" s="27"/>
      <c r="L47" s="27"/>
      <c r="M47" s="3"/>
      <c r="N47" s="3"/>
    </row>
    <row r="48" spans="1:14" ht="15" customHeight="1">
      <c r="A48" s="56" t="s">
        <v>56</v>
      </c>
      <c r="B48" s="57">
        <v>2</v>
      </c>
      <c r="C48" s="54" t="s">
        <v>265</v>
      </c>
      <c r="D48" s="65">
        <v>29000</v>
      </c>
      <c r="E48" s="65">
        <v>29000</v>
      </c>
      <c r="F48" s="65">
        <f t="shared" si="0"/>
        <v>100</v>
      </c>
      <c r="G48" s="65"/>
      <c r="H48" s="65">
        <f>G48/D48*100</f>
        <v>0</v>
      </c>
      <c r="I48" s="37"/>
      <c r="J48" s="37"/>
      <c r="K48" s="28"/>
      <c r="L48" s="28"/>
      <c r="M48" s="3"/>
      <c r="N48" s="3"/>
    </row>
    <row r="49" spans="1:14" ht="14.25" customHeight="1">
      <c r="A49" s="56" t="s">
        <v>129</v>
      </c>
      <c r="B49" s="57">
        <v>2</v>
      </c>
      <c r="C49" s="54" t="s">
        <v>200</v>
      </c>
      <c r="D49" s="65">
        <v>2336217</v>
      </c>
      <c r="E49" s="65">
        <v>2322320</v>
      </c>
      <c r="F49" s="65">
        <f t="shared" si="0"/>
        <v>99.4051494360327</v>
      </c>
      <c r="G49" s="65">
        <v>2318293</v>
      </c>
      <c r="H49" s="65">
        <f>G49/D49*100</f>
        <v>99.23277674976254</v>
      </c>
      <c r="I49" s="37"/>
      <c r="J49" s="37"/>
      <c r="K49" s="28"/>
      <c r="L49" s="28"/>
      <c r="M49" s="3"/>
      <c r="N49" s="3"/>
    </row>
    <row r="50" spans="1:14" ht="15" customHeight="1" hidden="1">
      <c r="A50" s="62" t="s">
        <v>146</v>
      </c>
      <c r="B50" s="63">
        <v>2</v>
      </c>
      <c r="C50" s="59" t="s">
        <v>120</v>
      </c>
      <c r="D50" s="60">
        <f>D52+D53+D54+D51</f>
        <v>34320</v>
      </c>
      <c r="E50" s="60">
        <f>E52+E53+E54+E51</f>
        <v>34062.270000000004</v>
      </c>
      <c r="F50" s="65">
        <f t="shared" si="0"/>
        <v>99.24903846153848</v>
      </c>
      <c r="G50" s="60">
        <f>G52+G53+G54+G51</f>
        <v>34062.270000000004</v>
      </c>
      <c r="H50" s="65">
        <f aca="true" t="shared" si="1" ref="H50:H55">G50/D50*100</f>
        <v>99.24903846153848</v>
      </c>
      <c r="I50" s="37"/>
      <c r="J50" s="37"/>
      <c r="K50" s="27"/>
      <c r="L50" s="27"/>
      <c r="M50" s="3"/>
      <c r="N50" s="3"/>
    </row>
    <row r="51" spans="1:14" ht="15" customHeight="1" hidden="1">
      <c r="A51" s="56" t="s">
        <v>222</v>
      </c>
      <c r="B51" s="63">
        <v>2</v>
      </c>
      <c r="C51" s="54" t="s">
        <v>223</v>
      </c>
      <c r="D51" s="65">
        <v>7260</v>
      </c>
      <c r="E51" s="60">
        <v>7260</v>
      </c>
      <c r="F51" s="65">
        <f t="shared" si="0"/>
        <v>100</v>
      </c>
      <c r="G51" s="60">
        <v>7260</v>
      </c>
      <c r="H51" s="65">
        <f t="shared" si="1"/>
        <v>100</v>
      </c>
      <c r="I51" s="37"/>
      <c r="J51" s="37"/>
      <c r="K51" s="27"/>
      <c r="L51" s="27"/>
      <c r="M51" s="3"/>
      <c r="N51" s="3"/>
    </row>
    <row r="52" spans="1:14" ht="15" customHeight="1" hidden="1">
      <c r="A52" s="47" t="s">
        <v>56</v>
      </c>
      <c r="B52" s="55">
        <v>2</v>
      </c>
      <c r="C52" s="54" t="s">
        <v>132</v>
      </c>
      <c r="D52" s="65">
        <v>12410</v>
      </c>
      <c r="E52" s="65">
        <v>12410</v>
      </c>
      <c r="F52" s="65">
        <f t="shared" si="0"/>
        <v>100</v>
      </c>
      <c r="G52" s="65">
        <v>12410</v>
      </c>
      <c r="H52" s="65">
        <f t="shared" si="1"/>
        <v>100</v>
      </c>
      <c r="I52" s="37"/>
      <c r="J52" s="37"/>
      <c r="K52" s="28"/>
      <c r="L52" s="28"/>
      <c r="M52" s="3"/>
      <c r="N52" s="3"/>
    </row>
    <row r="53" spans="1:14" ht="15" customHeight="1" hidden="1">
      <c r="A53" s="47" t="s">
        <v>97</v>
      </c>
      <c r="B53" s="55">
        <v>2</v>
      </c>
      <c r="C53" s="54" t="s">
        <v>133</v>
      </c>
      <c r="D53" s="65">
        <v>11350</v>
      </c>
      <c r="E53" s="65">
        <v>11092.27</v>
      </c>
      <c r="F53" s="65">
        <f t="shared" si="0"/>
        <v>97.7292511013216</v>
      </c>
      <c r="G53" s="65">
        <v>11092.27</v>
      </c>
      <c r="H53" s="65">
        <f t="shared" si="1"/>
        <v>97.7292511013216</v>
      </c>
      <c r="I53" s="37"/>
      <c r="J53" s="37"/>
      <c r="K53" s="28"/>
      <c r="L53" s="28"/>
      <c r="M53" s="3"/>
      <c r="N53" s="3"/>
    </row>
    <row r="54" spans="1:14" ht="15" customHeight="1" hidden="1">
      <c r="A54" s="47" t="s">
        <v>97</v>
      </c>
      <c r="B54" s="55">
        <v>2</v>
      </c>
      <c r="C54" s="54" t="s">
        <v>101</v>
      </c>
      <c r="D54" s="65">
        <v>3300</v>
      </c>
      <c r="E54" s="65">
        <v>3300</v>
      </c>
      <c r="F54" s="65">
        <f t="shared" si="0"/>
        <v>100</v>
      </c>
      <c r="G54" s="65">
        <v>3300</v>
      </c>
      <c r="H54" s="65">
        <f t="shared" si="1"/>
        <v>100</v>
      </c>
      <c r="I54" s="37"/>
      <c r="J54" s="37"/>
      <c r="K54" s="27"/>
      <c r="L54" s="27"/>
      <c r="M54" s="3"/>
      <c r="N54" s="3"/>
    </row>
    <row r="55" spans="1:14" ht="15" customHeight="1">
      <c r="A55" s="47" t="s">
        <v>253</v>
      </c>
      <c r="B55" s="55">
        <v>2</v>
      </c>
      <c r="C55" s="54" t="s">
        <v>200</v>
      </c>
      <c r="D55" s="65">
        <v>38943</v>
      </c>
      <c r="E55" s="65">
        <v>38943</v>
      </c>
      <c r="F55" s="65">
        <f t="shared" si="0"/>
        <v>100</v>
      </c>
      <c r="G55" s="65">
        <v>38943</v>
      </c>
      <c r="H55" s="65">
        <f t="shared" si="1"/>
        <v>100</v>
      </c>
      <c r="I55" s="37"/>
      <c r="J55" s="37"/>
      <c r="K55" s="27"/>
      <c r="L55" s="27"/>
      <c r="M55" s="3"/>
      <c r="N55" s="3"/>
    </row>
    <row r="56" spans="1:14" ht="19.5" customHeight="1">
      <c r="A56" s="68" t="s">
        <v>252</v>
      </c>
      <c r="B56" s="55">
        <v>2</v>
      </c>
      <c r="C56" s="54" t="s">
        <v>251</v>
      </c>
      <c r="D56" s="60">
        <f>D57+D58+D59</f>
        <v>30336</v>
      </c>
      <c r="E56" s="60">
        <f>E57+E58+E59</f>
        <v>30336</v>
      </c>
      <c r="F56" s="60">
        <f t="shared" si="0"/>
        <v>100</v>
      </c>
      <c r="G56" s="60">
        <f>G57+G58+G59</f>
        <v>30336</v>
      </c>
      <c r="H56" s="65">
        <f>G56/D56*100</f>
        <v>100</v>
      </c>
      <c r="I56" s="36"/>
      <c r="J56" s="36"/>
      <c r="K56" s="27"/>
      <c r="L56" s="27"/>
      <c r="M56" s="3"/>
      <c r="N56" s="3"/>
    </row>
    <row r="57" spans="1:14" ht="15" customHeight="1">
      <c r="A57" s="47" t="s">
        <v>95</v>
      </c>
      <c r="B57" s="55">
        <v>2</v>
      </c>
      <c r="C57" s="54" t="s">
        <v>223</v>
      </c>
      <c r="D57" s="65">
        <v>7040</v>
      </c>
      <c r="E57" s="65">
        <v>7040</v>
      </c>
      <c r="F57" s="65">
        <f t="shared" si="0"/>
        <v>100</v>
      </c>
      <c r="G57" s="65">
        <v>7040</v>
      </c>
      <c r="H57" s="65">
        <f>G57/D57*100</f>
        <v>100</v>
      </c>
      <c r="I57" s="37"/>
      <c r="J57" s="37"/>
      <c r="K57" s="27"/>
      <c r="L57" s="27"/>
      <c r="M57" s="3"/>
      <c r="N57" s="3"/>
    </row>
    <row r="58" spans="1:14" ht="15" customHeight="1">
      <c r="A58" s="47" t="s">
        <v>56</v>
      </c>
      <c r="B58" s="55">
        <v>2</v>
      </c>
      <c r="C58" s="54" t="s">
        <v>132</v>
      </c>
      <c r="D58" s="65">
        <v>18296</v>
      </c>
      <c r="E58" s="65">
        <v>18296</v>
      </c>
      <c r="F58" s="65">
        <f t="shared" si="0"/>
        <v>100</v>
      </c>
      <c r="G58" s="65">
        <v>18296</v>
      </c>
      <c r="H58" s="65">
        <f>G58/D58*100</f>
        <v>100</v>
      </c>
      <c r="I58" s="37"/>
      <c r="J58" s="37"/>
      <c r="K58" s="27"/>
      <c r="L58" s="27"/>
      <c r="M58" s="3"/>
      <c r="N58" s="3"/>
    </row>
    <row r="59" spans="1:14" ht="15" customHeight="1">
      <c r="A59" s="47" t="s">
        <v>253</v>
      </c>
      <c r="B59" s="55">
        <v>2</v>
      </c>
      <c r="C59" s="54" t="s">
        <v>200</v>
      </c>
      <c r="D59" s="65">
        <v>5000</v>
      </c>
      <c r="E59" s="65">
        <v>5000</v>
      </c>
      <c r="F59" s="65">
        <f t="shared" si="0"/>
        <v>100</v>
      </c>
      <c r="G59" s="65">
        <v>5000</v>
      </c>
      <c r="H59" s="65">
        <f>G59/D59*100</f>
        <v>100</v>
      </c>
      <c r="I59" s="37"/>
      <c r="J59" s="37"/>
      <c r="K59" s="27"/>
      <c r="L59" s="27"/>
      <c r="M59" s="3"/>
      <c r="N59" s="3"/>
    </row>
    <row r="60" spans="1:14" ht="30" customHeight="1">
      <c r="A60" s="69" t="s">
        <v>217</v>
      </c>
      <c r="B60" s="70">
        <v>4</v>
      </c>
      <c r="C60" s="59" t="s">
        <v>238</v>
      </c>
      <c r="D60" s="60">
        <f>D61+D62+D63+D64+D65+D66+D67+D68+D69+D71+D70</f>
        <v>20415325</v>
      </c>
      <c r="E60" s="60">
        <f>E61+E62+E63+E64+E65+E67+E68+E69+E71+E70</f>
        <v>20415325</v>
      </c>
      <c r="F60" s="60">
        <f t="shared" si="0"/>
        <v>100</v>
      </c>
      <c r="G60" s="60">
        <f>G61+G62+G63+G64+G65+G67+G68+G69+G71+G70</f>
        <v>18913860</v>
      </c>
      <c r="H60" s="65">
        <f aca="true" t="shared" si="2" ref="H60:H94">G60/D60*100</f>
        <v>92.64540241215852</v>
      </c>
      <c r="I60" s="36"/>
      <c r="J60" s="36"/>
      <c r="K60" s="27"/>
      <c r="L60" s="27"/>
      <c r="M60" s="3"/>
      <c r="N60" s="3"/>
    </row>
    <row r="61" spans="1:14" ht="25.5" customHeight="1">
      <c r="A61" s="75" t="s">
        <v>84</v>
      </c>
      <c r="B61" s="55">
        <v>4</v>
      </c>
      <c r="C61" s="55">
        <v>211</v>
      </c>
      <c r="D61" s="65">
        <v>14229574</v>
      </c>
      <c r="E61" s="65">
        <v>14229574</v>
      </c>
      <c r="F61" s="65">
        <f t="shared" si="0"/>
        <v>100</v>
      </c>
      <c r="G61" s="65">
        <v>14229574</v>
      </c>
      <c r="H61" s="65">
        <f t="shared" si="2"/>
        <v>100</v>
      </c>
      <c r="I61" s="37"/>
      <c r="J61" s="37"/>
      <c r="K61" s="28"/>
      <c r="L61" s="28"/>
      <c r="M61" s="3"/>
      <c r="N61" s="3"/>
    </row>
    <row r="62" spans="1:14" ht="15" customHeight="1">
      <c r="A62" s="47" t="s">
        <v>85</v>
      </c>
      <c r="B62" s="55">
        <v>4</v>
      </c>
      <c r="C62" s="55">
        <v>212</v>
      </c>
      <c r="D62" s="65">
        <v>18900</v>
      </c>
      <c r="E62" s="65">
        <v>18900</v>
      </c>
      <c r="F62" s="65">
        <f aca="true" t="shared" si="3" ref="F62:F72">E62/D62*100</f>
        <v>100</v>
      </c>
      <c r="G62" s="65">
        <v>18900</v>
      </c>
      <c r="H62" s="65">
        <f t="shared" si="2"/>
        <v>100</v>
      </c>
      <c r="I62" s="37"/>
      <c r="J62" s="37"/>
      <c r="K62" s="28"/>
      <c r="L62" s="28"/>
      <c r="M62" s="3"/>
      <c r="N62" s="12"/>
    </row>
    <row r="63" spans="1:14" ht="15" customHeight="1">
      <c r="A63" s="47" t="s">
        <v>86</v>
      </c>
      <c r="B63" s="55">
        <v>4</v>
      </c>
      <c r="C63" s="55">
        <v>213</v>
      </c>
      <c r="D63" s="65">
        <v>4280151</v>
      </c>
      <c r="E63" s="65">
        <v>4280151</v>
      </c>
      <c r="F63" s="65">
        <f t="shared" si="3"/>
        <v>100</v>
      </c>
      <c r="G63" s="65">
        <v>4280151</v>
      </c>
      <c r="H63" s="65">
        <f t="shared" si="2"/>
        <v>100</v>
      </c>
      <c r="I63" s="37"/>
      <c r="J63" s="37"/>
      <c r="K63" s="28"/>
      <c r="L63" s="28"/>
      <c r="M63" s="3"/>
      <c r="N63" s="3"/>
    </row>
    <row r="64" spans="1:14" ht="15" customHeight="1">
      <c r="A64" s="47" t="s">
        <v>90</v>
      </c>
      <c r="B64" s="55">
        <v>4</v>
      </c>
      <c r="C64" s="55">
        <v>221</v>
      </c>
      <c r="D64" s="65">
        <v>90530</v>
      </c>
      <c r="E64" s="65">
        <v>90530</v>
      </c>
      <c r="F64" s="65">
        <f t="shared" si="3"/>
        <v>100</v>
      </c>
      <c r="G64" s="65">
        <v>90530</v>
      </c>
      <c r="H64" s="65">
        <f t="shared" si="2"/>
        <v>100</v>
      </c>
      <c r="I64" s="37"/>
      <c r="J64" s="37"/>
      <c r="K64" s="28"/>
      <c r="L64" s="28"/>
      <c r="M64" s="3" t="s">
        <v>60</v>
      </c>
      <c r="N64" s="3" t="s">
        <v>60</v>
      </c>
    </row>
    <row r="65" spans="1:14" ht="15" customHeight="1">
      <c r="A65" s="47" t="s">
        <v>55</v>
      </c>
      <c r="B65" s="55">
        <v>4</v>
      </c>
      <c r="C65" s="55">
        <v>222</v>
      </c>
      <c r="D65" s="65">
        <v>14846</v>
      </c>
      <c r="E65" s="65">
        <v>14846</v>
      </c>
      <c r="F65" s="65">
        <f t="shared" si="3"/>
        <v>100</v>
      </c>
      <c r="G65" s="65">
        <v>14846</v>
      </c>
      <c r="H65" s="65">
        <f t="shared" si="2"/>
        <v>100</v>
      </c>
      <c r="I65" s="37"/>
      <c r="J65" s="37"/>
      <c r="K65" s="28"/>
      <c r="L65" s="28"/>
      <c r="M65" s="3"/>
      <c r="N65" s="3" t="s">
        <v>60</v>
      </c>
    </row>
    <row r="66" spans="1:14" ht="15" customHeight="1">
      <c r="A66" s="47" t="s">
        <v>93</v>
      </c>
      <c r="B66" s="55">
        <v>4</v>
      </c>
      <c r="C66" s="55">
        <v>225</v>
      </c>
      <c r="D66" s="65"/>
      <c r="E66" s="65"/>
      <c r="F66" s="65" t="e">
        <f t="shared" si="3"/>
        <v>#DIV/0!</v>
      </c>
      <c r="G66" s="65"/>
      <c r="H66" s="65" t="e">
        <f t="shared" si="2"/>
        <v>#DIV/0!</v>
      </c>
      <c r="I66" s="37"/>
      <c r="J66" s="37"/>
      <c r="K66" s="28"/>
      <c r="L66" s="28"/>
      <c r="M66" s="3" t="s">
        <v>60</v>
      </c>
      <c r="N66" s="3" t="s">
        <v>60</v>
      </c>
    </row>
    <row r="67" spans="1:14" ht="15" customHeight="1">
      <c r="A67" s="47" t="s">
        <v>95</v>
      </c>
      <c r="B67" s="55">
        <v>4</v>
      </c>
      <c r="C67" s="55">
        <v>226</v>
      </c>
      <c r="D67" s="65">
        <v>167607</v>
      </c>
      <c r="E67" s="65">
        <v>167607</v>
      </c>
      <c r="F67" s="65">
        <f t="shared" si="3"/>
        <v>100</v>
      </c>
      <c r="G67" s="65">
        <v>167607</v>
      </c>
      <c r="H67" s="65">
        <f t="shared" si="2"/>
        <v>100</v>
      </c>
      <c r="I67" s="37"/>
      <c r="J67" s="37"/>
      <c r="K67" s="28"/>
      <c r="L67" s="28"/>
      <c r="M67" s="3" t="s">
        <v>60</v>
      </c>
      <c r="N67" s="3" t="s">
        <v>60</v>
      </c>
    </row>
    <row r="68" spans="1:14" ht="15" customHeight="1">
      <c r="A68" s="47" t="s">
        <v>56</v>
      </c>
      <c r="B68" s="55">
        <v>4</v>
      </c>
      <c r="C68" s="55">
        <v>290</v>
      </c>
      <c r="D68" s="65">
        <v>22364</v>
      </c>
      <c r="E68" s="65">
        <v>22364</v>
      </c>
      <c r="F68" s="65">
        <f t="shared" si="3"/>
        <v>100</v>
      </c>
      <c r="G68" s="65">
        <v>22364</v>
      </c>
      <c r="H68" s="65">
        <f t="shared" si="2"/>
        <v>100</v>
      </c>
      <c r="I68" s="37"/>
      <c r="J68" s="37"/>
      <c r="K68" s="28"/>
      <c r="L68" s="28"/>
      <c r="M68" s="3" t="s">
        <v>60</v>
      </c>
      <c r="N68" s="3" t="s">
        <v>60</v>
      </c>
    </row>
    <row r="69" spans="1:14" ht="15" customHeight="1">
      <c r="A69" s="47" t="s">
        <v>75</v>
      </c>
      <c r="B69" s="55">
        <v>4</v>
      </c>
      <c r="C69" s="55">
        <v>310</v>
      </c>
      <c r="D69" s="65">
        <v>674377</v>
      </c>
      <c r="E69" s="65">
        <v>674377</v>
      </c>
      <c r="F69" s="65">
        <f t="shared" si="3"/>
        <v>100</v>
      </c>
      <c r="G69" s="65"/>
      <c r="H69" s="65">
        <f t="shared" si="2"/>
        <v>0</v>
      </c>
      <c r="I69" s="37"/>
      <c r="J69" s="37"/>
      <c r="K69" s="28"/>
      <c r="L69" s="28"/>
      <c r="M69" s="3"/>
      <c r="N69" s="3"/>
    </row>
    <row r="70" spans="1:14" ht="15" customHeight="1">
      <c r="A70" s="47" t="s">
        <v>75</v>
      </c>
      <c r="B70" s="55">
        <v>4</v>
      </c>
      <c r="C70" s="55">
        <v>310</v>
      </c>
      <c r="D70" s="65">
        <v>780380</v>
      </c>
      <c r="E70" s="65">
        <v>780380</v>
      </c>
      <c r="F70" s="65">
        <f t="shared" si="3"/>
        <v>100</v>
      </c>
      <c r="G70" s="65"/>
      <c r="H70" s="65">
        <f t="shared" si="2"/>
        <v>0</v>
      </c>
      <c r="I70" s="37"/>
      <c r="J70" s="37"/>
      <c r="K70" s="28"/>
      <c r="L70" s="28"/>
      <c r="M70" s="3"/>
      <c r="N70" s="3"/>
    </row>
    <row r="71" spans="1:14" ht="15" customHeight="1">
      <c r="A71" s="47" t="s">
        <v>97</v>
      </c>
      <c r="B71" s="55">
        <v>4</v>
      </c>
      <c r="C71" s="55" t="s">
        <v>100</v>
      </c>
      <c r="D71" s="65">
        <v>136596</v>
      </c>
      <c r="E71" s="65">
        <v>136596</v>
      </c>
      <c r="F71" s="65">
        <f t="shared" si="3"/>
        <v>100</v>
      </c>
      <c r="G71" s="65">
        <v>89888</v>
      </c>
      <c r="H71" s="65">
        <f t="shared" si="2"/>
        <v>65.80573369644792</v>
      </c>
      <c r="I71" s="37"/>
      <c r="J71" s="37"/>
      <c r="K71" s="28"/>
      <c r="L71" s="28"/>
      <c r="M71" s="3" t="s">
        <v>60</v>
      </c>
      <c r="N71" s="3" t="s">
        <v>60</v>
      </c>
    </row>
    <row r="72" spans="1:14" ht="31.5" customHeight="1" hidden="1">
      <c r="A72" s="42" t="s">
        <v>231</v>
      </c>
      <c r="B72" s="55"/>
      <c r="C72" s="59" t="s">
        <v>230</v>
      </c>
      <c r="D72" s="60">
        <f>D73+D74</f>
        <v>0</v>
      </c>
      <c r="E72" s="60">
        <f>E73+E74</f>
        <v>0</v>
      </c>
      <c r="F72" s="60" t="e">
        <f t="shared" si="3"/>
        <v>#DIV/0!</v>
      </c>
      <c r="G72" s="60">
        <f>G73+G74</f>
        <v>0</v>
      </c>
      <c r="H72" s="49" t="e">
        <f t="shared" si="2"/>
        <v>#DIV/0!</v>
      </c>
      <c r="I72" s="36"/>
      <c r="J72" s="36"/>
      <c r="K72" s="28"/>
      <c r="L72" s="28"/>
      <c r="M72" s="3"/>
      <c r="N72" s="3"/>
    </row>
    <row r="73" spans="1:14" ht="15" customHeight="1" hidden="1">
      <c r="A73" s="47" t="s">
        <v>84</v>
      </c>
      <c r="B73" s="55">
        <v>4</v>
      </c>
      <c r="C73" s="55">
        <v>211</v>
      </c>
      <c r="D73" s="65"/>
      <c r="E73" s="65"/>
      <c r="F73" s="65"/>
      <c r="G73" s="65"/>
      <c r="H73" s="49" t="e">
        <f t="shared" si="2"/>
        <v>#DIV/0!</v>
      </c>
      <c r="I73" s="37"/>
      <c r="J73" s="37"/>
      <c r="K73" s="28"/>
      <c r="L73" s="28"/>
      <c r="M73" s="3"/>
      <c r="N73" s="3"/>
    </row>
    <row r="74" spans="1:14" ht="15" customHeight="1" hidden="1">
      <c r="A74" s="47" t="s">
        <v>86</v>
      </c>
      <c r="B74" s="55">
        <v>4</v>
      </c>
      <c r="C74" s="55">
        <v>213</v>
      </c>
      <c r="D74" s="65"/>
      <c r="E74" s="65"/>
      <c r="F74" s="65"/>
      <c r="G74" s="65"/>
      <c r="H74" s="49" t="e">
        <f t="shared" si="2"/>
        <v>#DIV/0!</v>
      </c>
      <c r="I74" s="37"/>
      <c r="J74" s="37"/>
      <c r="K74" s="28"/>
      <c r="L74" s="28"/>
      <c r="M74" s="3"/>
      <c r="N74" s="3"/>
    </row>
    <row r="75" spans="1:14" ht="40.5" customHeight="1">
      <c r="A75" s="42" t="s">
        <v>193</v>
      </c>
      <c r="B75" s="40">
        <v>4</v>
      </c>
      <c r="C75" s="59" t="s">
        <v>237</v>
      </c>
      <c r="D75" s="60">
        <f>D81+D87+D91+D92+D85+D86</f>
        <v>2545778</v>
      </c>
      <c r="E75" s="60">
        <f>E81+E85+E86+E87+E92+E91</f>
        <v>2465867</v>
      </c>
      <c r="F75" s="60">
        <f aca="true" t="shared" si="4" ref="F75:F116">E75/D75*100</f>
        <v>96.86103815807977</v>
      </c>
      <c r="G75" s="60">
        <f>G81+G85+G86+G87+G92+G91</f>
        <v>2540068</v>
      </c>
      <c r="H75" s="65">
        <f t="shared" si="2"/>
        <v>99.77570707265127</v>
      </c>
      <c r="I75" s="36"/>
      <c r="J75" s="36"/>
      <c r="K75" s="27"/>
      <c r="L75" s="27"/>
      <c r="M75" s="3" t="s">
        <v>60</v>
      </c>
      <c r="N75" s="12"/>
    </row>
    <row r="76" spans="1:14" ht="15" customHeight="1">
      <c r="A76" s="64" t="s">
        <v>84</v>
      </c>
      <c r="B76" s="55">
        <v>4</v>
      </c>
      <c r="C76" s="55">
        <v>211</v>
      </c>
      <c r="D76" s="65"/>
      <c r="E76" s="65"/>
      <c r="F76" s="49" t="e">
        <f t="shared" si="4"/>
        <v>#DIV/0!</v>
      </c>
      <c r="G76" s="65"/>
      <c r="H76" s="65" t="e">
        <f t="shared" si="2"/>
        <v>#DIV/0!</v>
      </c>
      <c r="I76" s="37"/>
      <c r="J76" s="37"/>
      <c r="K76" s="28"/>
      <c r="L76" s="28"/>
      <c r="M76" s="3"/>
      <c r="N76" s="3"/>
    </row>
    <row r="77" spans="1:14" ht="15" customHeight="1">
      <c r="A77" s="47" t="s">
        <v>85</v>
      </c>
      <c r="B77" s="55">
        <v>4</v>
      </c>
      <c r="C77" s="55">
        <v>212</v>
      </c>
      <c r="D77" s="65"/>
      <c r="E77" s="65"/>
      <c r="F77" s="49" t="e">
        <f t="shared" si="4"/>
        <v>#DIV/0!</v>
      </c>
      <c r="G77" s="65"/>
      <c r="H77" s="65" t="e">
        <f t="shared" si="2"/>
        <v>#DIV/0!</v>
      </c>
      <c r="I77" s="37"/>
      <c r="J77" s="37"/>
      <c r="K77" s="28"/>
      <c r="L77" s="28"/>
      <c r="M77" s="3"/>
      <c r="N77" s="3"/>
    </row>
    <row r="78" spans="1:14" ht="15" customHeight="1">
      <c r="A78" s="47" t="s">
        <v>86</v>
      </c>
      <c r="B78" s="55">
        <v>4</v>
      </c>
      <c r="C78" s="55">
        <v>213</v>
      </c>
      <c r="D78" s="65"/>
      <c r="E78" s="65"/>
      <c r="F78" s="49" t="e">
        <f t="shared" si="4"/>
        <v>#DIV/0!</v>
      </c>
      <c r="G78" s="65"/>
      <c r="H78" s="65" t="e">
        <f t="shared" si="2"/>
        <v>#DIV/0!</v>
      </c>
      <c r="I78" s="37"/>
      <c r="J78" s="37"/>
      <c r="K78" s="28"/>
      <c r="L78" s="28"/>
      <c r="M78" s="3"/>
      <c r="N78" s="3"/>
    </row>
    <row r="79" spans="1:14" ht="15" customHeight="1">
      <c r="A79" s="47" t="s">
        <v>90</v>
      </c>
      <c r="B79" s="55">
        <v>4</v>
      </c>
      <c r="C79" s="55">
        <v>221</v>
      </c>
      <c r="D79" s="65"/>
      <c r="E79" s="65"/>
      <c r="F79" s="49" t="e">
        <f t="shared" si="4"/>
        <v>#DIV/0!</v>
      </c>
      <c r="G79" s="65"/>
      <c r="H79" s="65" t="e">
        <f t="shared" si="2"/>
        <v>#DIV/0!</v>
      </c>
      <c r="I79" s="37"/>
      <c r="J79" s="37"/>
      <c r="K79" s="28"/>
      <c r="L79" s="28"/>
      <c r="M79" s="3"/>
      <c r="N79" s="3"/>
    </row>
    <row r="80" spans="1:14" ht="15" customHeight="1">
      <c r="A80" s="47" t="s">
        <v>55</v>
      </c>
      <c r="B80" s="55">
        <v>4</v>
      </c>
      <c r="C80" s="55">
        <v>222</v>
      </c>
      <c r="D80" s="65"/>
      <c r="E80" s="65"/>
      <c r="F80" s="49" t="e">
        <f t="shared" si="4"/>
        <v>#DIV/0!</v>
      </c>
      <c r="G80" s="65"/>
      <c r="H80" s="65" t="e">
        <f t="shared" si="2"/>
        <v>#DIV/0!</v>
      </c>
      <c r="I80" s="37"/>
      <c r="J80" s="37"/>
      <c r="K80" s="28"/>
      <c r="L80" s="28"/>
      <c r="M80" s="3"/>
      <c r="N80" s="3"/>
    </row>
    <row r="81" spans="1:14" ht="15" customHeight="1">
      <c r="A81" s="42" t="s">
        <v>212</v>
      </c>
      <c r="B81" s="40">
        <v>4</v>
      </c>
      <c r="C81" s="40">
        <v>223</v>
      </c>
      <c r="D81" s="60">
        <f>D82+D83+D84</f>
        <v>1908693</v>
      </c>
      <c r="E81" s="60">
        <f>E82+E83+E84</f>
        <v>1886768</v>
      </c>
      <c r="F81" s="65">
        <f t="shared" si="4"/>
        <v>98.85130819885649</v>
      </c>
      <c r="G81" s="60">
        <f>G82+G83+G84</f>
        <v>1886768</v>
      </c>
      <c r="H81" s="65">
        <f t="shared" si="2"/>
        <v>98.85130819885649</v>
      </c>
      <c r="I81" s="37" t="s">
        <v>264</v>
      </c>
      <c r="J81" s="37"/>
      <c r="K81" s="27"/>
      <c r="L81" s="27"/>
      <c r="M81" s="3"/>
      <c r="N81" s="3"/>
    </row>
    <row r="82" spans="1:14" ht="15" customHeight="1">
      <c r="A82" s="47" t="s">
        <v>91</v>
      </c>
      <c r="B82" s="55">
        <v>4</v>
      </c>
      <c r="C82" s="55" t="s">
        <v>87</v>
      </c>
      <c r="D82" s="65">
        <v>598692</v>
      </c>
      <c r="E82" s="65">
        <v>576767</v>
      </c>
      <c r="F82" s="65">
        <f t="shared" si="4"/>
        <v>96.3378498459976</v>
      </c>
      <c r="G82" s="65">
        <v>576767</v>
      </c>
      <c r="H82" s="65">
        <f t="shared" si="2"/>
        <v>96.3378498459976</v>
      </c>
      <c r="I82" s="37"/>
      <c r="J82" s="37"/>
      <c r="K82" s="28"/>
      <c r="L82" s="28"/>
      <c r="M82" s="3"/>
      <c r="N82" s="3"/>
    </row>
    <row r="83" spans="1:14" ht="15" customHeight="1">
      <c r="A83" s="47" t="s">
        <v>94</v>
      </c>
      <c r="B83" s="55">
        <v>4</v>
      </c>
      <c r="C83" s="55" t="s">
        <v>88</v>
      </c>
      <c r="D83" s="65">
        <v>1222001</v>
      </c>
      <c r="E83" s="65">
        <v>1222001</v>
      </c>
      <c r="F83" s="65">
        <f t="shared" si="4"/>
        <v>100</v>
      </c>
      <c r="G83" s="65">
        <v>1222001</v>
      </c>
      <c r="H83" s="65">
        <f t="shared" si="2"/>
        <v>100</v>
      </c>
      <c r="I83" s="37"/>
      <c r="J83" s="37"/>
      <c r="K83" s="28"/>
      <c r="L83" s="28"/>
      <c r="M83" s="3"/>
      <c r="N83" s="3"/>
    </row>
    <row r="84" spans="1:14" ht="15" customHeight="1">
      <c r="A84" s="47" t="s">
        <v>92</v>
      </c>
      <c r="B84" s="55">
        <v>4</v>
      </c>
      <c r="C84" s="55" t="s">
        <v>89</v>
      </c>
      <c r="D84" s="65">
        <v>88000</v>
      </c>
      <c r="E84" s="65">
        <v>88000</v>
      </c>
      <c r="F84" s="65">
        <f t="shared" si="4"/>
        <v>100</v>
      </c>
      <c r="G84" s="65">
        <v>88000</v>
      </c>
      <c r="H84" s="65">
        <f t="shared" si="2"/>
        <v>100</v>
      </c>
      <c r="I84" s="37"/>
      <c r="J84" s="37"/>
      <c r="K84" s="28"/>
      <c r="L84" s="28"/>
      <c r="M84" s="3"/>
      <c r="N84" s="3"/>
    </row>
    <row r="85" spans="1:14" ht="15" customHeight="1">
      <c r="A85" s="47" t="s">
        <v>93</v>
      </c>
      <c r="B85" s="55">
        <v>4</v>
      </c>
      <c r="C85" s="55">
        <v>225</v>
      </c>
      <c r="D85" s="65">
        <v>127900</v>
      </c>
      <c r="E85" s="65">
        <v>109237</v>
      </c>
      <c r="F85" s="65">
        <f t="shared" si="4"/>
        <v>85.40813135261924</v>
      </c>
      <c r="G85" s="65">
        <v>156857</v>
      </c>
      <c r="H85" s="65">
        <f t="shared" si="2"/>
        <v>122.64034401876467</v>
      </c>
      <c r="I85" s="37"/>
      <c r="J85" s="37"/>
      <c r="K85" s="28"/>
      <c r="L85" s="28"/>
      <c r="M85" s="3"/>
      <c r="N85" s="3"/>
    </row>
    <row r="86" spans="1:14" ht="15" customHeight="1">
      <c r="A86" s="47" t="s">
        <v>95</v>
      </c>
      <c r="B86" s="55">
        <v>4</v>
      </c>
      <c r="C86" s="55">
        <v>226</v>
      </c>
      <c r="D86" s="65">
        <v>91799</v>
      </c>
      <c r="E86" s="65">
        <v>82167</v>
      </c>
      <c r="F86" s="65">
        <f t="shared" si="4"/>
        <v>89.50751097506509</v>
      </c>
      <c r="G86" s="65">
        <v>83867</v>
      </c>
      <c r="H86" s="65">
        <f t="shared" si="2"/>
        <v>91.35938299981481</v>
      </c>
      <c r="I86" s="37"/>
      <c r="J86" s="37"/>
      <c r="K86" s="28"/>
      <c r="L86" s="28"/>
      <c r="M86" s="3"/>
      <c r="N86" s="3"/>
    </row>
    <row r="87" spans="1:14" ht="15" customHeight="1">
      <c r="A87" s="42" t="s">
        <v>118</v>
      </c>
      <c r="B87" s="40">
        <v>4</v>
      </c>
      <c r="C87" s="40">
        <v>290</v>
      </c>
      <c r="D87" s="60">
        <f>D88+D89+D90</f>
        <v>138768</v>
      </c>
      <c r="E87" s="60">
        <f>E88+E89+E90</f>
        <v>138759</v>
      </c>
      <c r="F87" s="65">
        <f t="shared" si="4"/>
        <v>99.9935143548945</v>
      </c>
      <c r="G87" s="60">
        <f>G88+G89+G90</f>
        <v>138759</v>
      </c>
      <c r="H87" s="65">
        <f t="shared" si="2"/>
        <v>99.9935143548945</v>
      </c>
      <c r="I87" s="37"/>
      <c r="J87" s="37"/>
      <c r="K87" s="27"/>
      <c r="L87" s="27"/>
      <c r="M87" s="3"/>
      <c r="N87" s="3"/>
    </row>
    <row r="88" spans="1:14" ht="15" customHeight="1">
      <c r="A88" s="47" t="s">
        <v>56</v>
      </c>
      <c r="B88" s="55">
        <v>4</v>
      </c>
      <c r="C88" s="55">
        <v>290</v>
      </c>
      <c r="D88" s="65">
        <v>9</v>
      </c>
      <c r="E88" s="65"/>
      <c r="F88" s="65">
        <f t="shared" si="4"/>
        <v>0</v>
      </c>
      <c r="G88" s="65"/>
      <c r="H88" s="65">
        <f t="shared" si="2"/>
        <v>0</v>
      </c>
      <c r="I88" s="37"/>
      <c r="J88" s="37"/>
      <c r="K88" s="28"/>
      <c r="L88" s="28"/>
      <c r="M88" s="3"/>
      <c r="N88" s="3"/>
    </row>
    <row r="89" spans="1:14" ht="15" customHeight="1">
      <c r="A89" s="47" t="s">
        <v>233</v>
      </c>
      <c r="B89" s="55">
        <v>4</v>
      </c>
      <c r="C89" s="55">
        <v>290</v>
      </c>
      <c r="D89" s="65">
        <v>38121</v>
      </c>
      <c r="E89" s="65">
        <v>38121</v>
      </c>
      <c r="F89" s="65">
        <f t="shared" si="4"/>
        <v>100</v>
      </c>
      <c r="G89" s="65">
        <v>38121</v>
      </c>
      <c r="H89" s="65">
        <f t="shared" si="2"/>
        <v>100</v>
      </c>
      <c r="I89" s="37"/>
      <c r="J89" s="37"/>
      <c r="K89" s="28"/>
      <c r="L89" s="28"/>
      <c r="M89" s="3"/>
      <c r="N89" s="3"/>
    </row>
    <row r="90" spans="1:14" ht="15" customHeight="1">
      <c r="A90" s="47" t="s">
        <v>232</v>
      </c>
      <c r="B90" s="55"/>
      <c r="C90" s="55">
        <v>290</v>
      </c>
      <c r="D90" s="65">
        <v>100638</v>
      </c>
      <c r="E90" s="65">
        <v>100638</v>
      </c>
      <c r="F90" s="65">
        <f t="shared" si="4"/>
        <v>100</v>
      </c>
      <c r="G90" s="65">
        <v>100638</v>
      </c>
      <c r="H90" s="65">
        <f t="shared" si="2"/>
        <v>100</v>
      </c>
      <c r="I90" s="37"/>
      <c r="J90" s="37"/>
      <c r="K90" s="28"/>
      <c r="L90" s="28"/>
      <c r="M90" s="3"/>
      <c r="N90" s="3"/>
    </row>
    <row r="91" spans="1:14" ht="15" customHeight="1">
      <c r="A91" s="47" t="s">
        <v>75</v>
      </c>
      <c r="B91" s="55">
        <v>4</v>
      </c>
      <c r="C91" s="40">
        <v>310</v>
      </c>
      <c r="D91" s="60">
        <v>10000</v>
      </c>
      <c r="E91" s="60">
        <v>10000</v>
      </c>
      <c r="F91" s="65">
        <f t="shared" si="4"/>
        <v>100</v>
      </c>
      <c r="G91" s="60"/>
      <c r="H91" s="65">
        <f t="shared" si="2"/>
        <v>0</v>
      </c>
      <c r="I91" s="37"/>
      <c r="J91" s="37"/>
      <c r="K91" s="28"/>
      <c r="L91" s="28"/>
      <c r="M91" s="3"/>
      <c r="N91" s="3"/>
    </row>
    <row r="92" spans="1:14" ht="25.5" customHeight="1">
      <c r="A92" s="68" t="s">
        <v>213</v>
      </c>
      <c r="B92" s="40">
        <v>4</v>
      </c>
      <c r="C92" s="40">
        <v>340</v>
      </c>
      <c r="D92" s="60">
        <f>D93+D94+D95</f>
        <v>268618</v>
      </c>
      <c r="E92" s="60">
        <f>E93</f>
        <v>238936</v>
      </c>
      <c r="F92" s="65">
        <f t="shared" si="4"/>
        <v>88.95010758772682</v>
      </c>
      <c r="G92" s="60">
        <f>G93</f>
        <v>273817</v>
      </c>
      <c r="H92" s="65">
        <f t="shared" si="2"/>
        <v>101.9354622549494</v>
      </c>
      <c r="I92" s="37"/>
      <c r="J92" s="37"/>
      <c r="K92" s="27"/>
      <c r="L92" s="27"/>
      <c r="M92" s="3"/>
      <c r="N92" s="3"/>
    </row>
    <row r="93" spans="1:14" ht="15" customHeight="1">
      <c r="A93" s="47" t="s">
        <v>97</v>
      </c>
      <c r="B93" s="55">
        <v>4</v>
      </c>
      <c r="C93" s="55" t="s">
        <v>100</v>
      </c>
      <c r="D93" s="65">
        <v>268618</v>
      </c>
      <c r="E93" s="65">
        <v>238936</v>
      </c>
      <c r="F93" s="65">
        <f t="shared" si="4"/>
        <v>88.95010758772682</v>
      </c>
      <c r="G93" s="65">
        <v>273817</v>
      </c>
      <c r="H93" s="65">
        <f t="shared" si="2"/>
        <v>101.9354622549494</v>
      </c>
      <c r="I93" s="37"/>
      <c r="J93" s="37"/>
      <c r="K93" s="28"/>
      <c r="L93" s="28"/>
      <c r="M93" s="3"/>
      <c r="N93" s="3"/>
    </row>
    <row r="94" spans="1:14" ht="15" customHeight="1">
      <c r="A94" s="47" t="s">
        <v>96</v>
      </c>
      <c r="B94" s="55">
        <v>4</v>
      </c>
      <c r="C94" s="55" t="s">
        <v>101</v>
      </c>
      <c r="D94" s="49"/>
      <c r="E94" s="65"/>
      <c r="F94" s="49" t="e">
        <f t="shared" si="4"/>
        <v>#DIV/0!</v>
      </c>
      <c r="G94" s="65"/>
      <c r="H94" s="65" t="e">
        <f t="shared" si="2"/>
        <v>#DIV/0!</v>
      </c>
      <c r="I94" s="37"/>
      <c r="J94" s="37"/>
      <c r="K94" s="28"/>
      <c r="L94" s="28"/>
      <c r="M94" s="3"/>
      <c r="N94" s="3"/>
    </row>
    <row r="95" spans="1:14" ht="14.25" customHeight="1">
      <c r="A95" s="47" t="s">
        <v>98</v>
      </c>
      <c r="B95" s="55">
        <v>4</v>
      </c>
      <c r="C95" s="55" t="s">
        <v>102</v>
      </c>
      <c r="D95" s="49"/>
      <c r="E95" s="65"/>
      <c r="F95" s="49" t="e">
        <f t="shared" si="4"/>
        <v>#DIV/0!</v>
      </c>
      <c r="G95" s="65"/>
      <c r="H95" s="65" t="e">
        <f>G95/D95*100</f>
        <v>#DIV/0!</v>
      </c>
      <c r="I95" s="37"/>
      <c r="J95" s="37"/>
      <c r="K95" s="28"/>
      <c r="L95" s="28"/>
      <c r="M95" s="3"/>
      <c r="N95" s="3"/>
    </row>
    <row r="96" spans="1:14" ht="15" customHeight="1" hidden="1">
      <c r="A96" s="42" t="s">
        <v>224</v>
      </c>
      <c r="B96" s="55">
        <v>5</v>
      </c>
      <c r="C96" s="55"/>
      <c r="D96" s="49">
        <f>D97+D100</f>
        <v>616500</v>
      </c>
      <c r="E96" s="49">
        <f>E97+E100</f>
        <v>541919.34</v>
      </c>
      <c r="F96" s="45">
        <f t="shared" si="4"/>
        <v>87.90256934306568</v>
      </c>
      <c r="G96" s="49">
        <f>G97+G100</f>
        <v>541919.34</v>
      </c>
      <c r="H96" s="49">
        <f aca="true" t="shared" si="5" ref="H96:H117">G96/D96*100</f>
        <v>87.90256934306568</v>
      </c>
      <c r="I96" s="36"/>
      <c r="J96" s="36"/>
      <c r="K96" s="28"/>
      <c r="L96" s="28"/>
      <c r="M96" s="3"/>
      <c r="N96" s="3"/>
    </row>
    <row r="97" spans="1:14" ht="37.5" customHeight="1" hidden="1">
      <c r="A97" s="42" t="s">
        <v>147</v>
      </c>
      <c r="B97" s="40">
        <v>5</v>
      </c>
      <c r="C97" s="59" t="s">
        <v>111</v>
      </c>
      <c r="D97" s="45">
        <f>D98+D99</f>
        <v>292000</v>
      </c>
      <c r="E97" s="45">
        <f>E98+E99</f>
        <v>217419.34</v>
      </c>
      <c r="F97" s="49">
        <f t="shared" si="4"/>
        <v>74.45867808219178</v>
      </c>
      <c r="G97" s="45">
        <f>G98+G99</f>
        <v>217419.34</v>
      </c>
      <c r="H97" s="49">
        <f t="shared" si="5"/>
        <v>74.45867808219178</v>
      </c>
      <c r="I97" s="37"/>
      <c r="J97" s="37"/>
      <c r="K97" s="27"/>
      <c r="L97" s="27"/>
      <c r="M97" s="3"/>
      <c r="N97" s="3"/>
    </row>
    <row r="98" spans="1:14" ht="16.5" customHeight="1" hidden="1">
      <c r="A98" s="47" t="s">
        <v>115</v>
      </c>
      <c r="B98" s="55">
        <v>5</v>
      </c>
      <c r="C98" s="65">
        <v>211</v>
      </c>
      <c r="D98" s="49">
        <v>224000</v>
      </c>
      <c r="E98" s="49">
        <v>163777.68</v>
      </c>
      <c r="F98" s="49">
        <f t="shared" si="4"/>
        <v>73.11503571428571</v>
      </c>
      <c r="G98" s="49">
        <v>163777.68</v>
      </c>
      <c r="H98" s="49">
        <f t="shared" si="5"/>
        <v>73.11503571428571</v>
      </c>
      <c r="I98" s="37"/>
      <c r="J98" s="37"/>
      <c r="K98" s="28"/>
      <c r="L98" s="28"/>
      <c r="M98" s="29"/>
      <c r="N98" s="3"/>
    </row>
    <row r="99" spans="1:14" ht="15" customHeight="1" hidden="1">
      <c r="A99" s="47" t="s">
        <v>116</v>
      </c>
      <c r="B99" s="55">
        <v>5</v>
      </c>
      <c r="C99" s="65">
        <v>213</v>
      </c>
      <c r="D99" s="49">
        <v>68000</v>
      </c>
      <c r="E99" s="49">
        <v>53641.66</v>
      </c>
      <c r="F99" s="49">
        <f t="shared" si="4"/>
        <v>78.88479411764706</v>
      </c>
      <c r="G99" s="49">
        <v>53641.66</v>
      </c>
      <c r="H99" s="49">
        <f t="shared" si="5"/>
        <v>78.88479411764706</v>
      </c>
      <c r="I99" s="37"/>
      <c r="J99" s="37"/>
      <c r="K99" s="28"/>
      <c r="L99" s="28"/>
      <c r="M99" s="3"/>
      <c r="N99" s="3"/>
    </row>
    <row r="100" spans="1:14" ht="15" customHeight="1" hidden="1">
      <c r="A100" s="42" t="s">
        <v>224</v>
      </c>
      <c r="B100" s="55">
        <v>5</v>
      </c>
      <c r="C100" s="65"/>
      <c r="D100" s="45">
        <f>D101+D102+D103+D104</f>
        <v>324500</v>
      </c>
      <c r="E100" s="45">
        <f>E101+E102+E103+E104</f>
        <v>324500</v>
      </c>
      <c r="F100" s="45">
        <f t="shared" si="4"/>
        <v>100</v>
      </c>
      <c r="G100" s="45">
        <f>G101+G102+G103+G104</f>
        <v>324500</v>
      </c>
      <c r="H100" s="49">
        <f t="shared" si="5"/>
        <v>100</v>
      </c>
      <c r="I100" s="36"/>
      <c r="J100" s="36"/>
      <c r="K100" s="28"/>
      <c r="L100" s="28"/>
      <c r="M100" s="3"/>
      <c r="N100" s="3"/>
    </row>
    <row r="101" spans="1:14" ht="53.25" customHeight="1" hidden="1">
      <c r="A101" s="47" t="s">
        <v>225</v>
      </c>
      <c r="B101" s="55">
        <v>5</v>
      </c>
      <c r="C101" s="59" t="s">
        <v>226</v>
      </c>
      <c r="D101" s="49">
        <v>228000</v>
      </c>
      <c r="E101" s="49">
        <v>228000</v>
      </c>
      <c r="F101" s="49">
        <f t="shared" si="4"/>
        <v>100</v>
      </c>
      <c r="G101" s="49">
        <v>228000</v>
      </c>
      <c r="H101" s="49">
        <f t="shared" si="5"/>
        <v>100</v>
      </c>
      <c r="I101" s="37"/>
      <c r="J101" s="37"/>
      <c r="K101" s="28"/>
      <c r="L101" s="28"/>
      <c r="M101" s="3"/>
      <c r="N101" s="3"/>
    </row>
    <row r="102" spans="1:14" ht="48.75" customHeight="1" hidden="1">
      <c r="A102" s="47" t="s">
        <v>227</v>
      </c>
      <c r="B102" s="55">
        <v>5</v>
      </c>
      <c r="C102" s="59" t="s">
        <v>226</v>
      </c>
      <c r="D102" s="49">
        <v>8000</v>
      </c>
      <c r="E102" s="49">
        <v>8000</v>
      </c>
      <c r="F102" s="49">
        <f t="shared" si="4"/>
        <v>100</v>
      </c>
      <c r="G102" s="49">
        <v>8000</v>
      </c>
      <c r="H102" s="49">
        <f t="shared" si="5"/>
        <v>100</v>
      </c>
      <c r="I102" s="37"/>
      <c r="J102" s="37"/>
      <c r="K102" s="28"/>
      <c r="L102" s="28"/>
      <c r="M102" s="3"/>
      <c r="N102" s="3"/>
    </row>
    <row r="103" spans="1:14" ht="53.25" customHeight="1" hidden="1">
      <c r="A103" s="47" t="s">
        <v>229</v>
      </c>
      <c r="B103" s="55">
        <v>5</v>
      </c>
      <c r="C103" s="59" t="s">
        <v>228</v>
      </c>
      <c r="D103" s="49">
        <v>85500</v>
      </c>
      <c r="E103" s="49">
        <v>85500</v>
      </c>
      <c r="F103" s="49">
        <f t="shared" si="4"/>
        <v>100</v>
      </c>
      <c r="G103" s="49">
        <v>85500</v>
      </c>
      <c r="H103" s="49">
        <f t="shared" si="5"/>
        <v>100</v>
      </c>
      <c r="I103" s="37"/>
      <c r="J103" s="37"/>
      <c r="K103" s="28"/>
      <c r="L103" s="28"/>
      <c r="M103" s="3"/>
      <c r="N103" s="3"/>
    </row>
    <row r="104" spans="1:10" ht="52.5" customHeight="1" hidden="1">
      <c r="A104" s="47" t="s">
        <v>227</v>
      </c>
      <c r="B104" s="71">
        <v>5</v>
      </c>
      <c r="C104" s="59" t="s">
        <v>228</v>
      </c>
      <c r="D104" s="67">
        <v>3000</v>
      </c>
      <c r="E104" s="67">
        <v>3000</v>
      </c>
      <c r="F104" s="49">
        <f t="shared" si="4"/>
        <v>100</v>
      </c>
      <c r="G104" s="67">
        <v>3000</v>
      </c>
      <c r="H104" s="49">
        <f t="shared" si="5"/>
        <v>100</v>
      </c>
      <c r="I104" s="37"/>
      <c r="J104" s="37"/>
    </row>
    <row r="105" spans="1:10" ht="45.75" customHeight="1">
      <c r="A105" s="68" t="s">
        <v>271</v>
      </c>
      <c r="B105" s="72">
        <v>5</v>
      </c>
      <c r="C105" s="54" t="s">
        <v>251</v>
      </c>
      <c r="D105" s="73">
        <v>359700</v>
      </c>
      <c r="E105" s="73">
        <v>359700</v>
      </c>
      <c r="F105" s="60">
        <f t="shared" si="4"/>
        <v>100</v>
      </c>
      <c r="G105" s="73">
        <v>359700</v>
      </c>
      <c r="H105" s="65">
        <f t="shared" si="5"/>
        <v>100</v>
      </c>
      <c r="I105" s="36"/>
      <c r="J105" s="36"/>
    </row>
    <row r="106" spans="1:10" ht="26.25" customHeight="1">
      <c r="A106" s="56" t="s">
        <v>129</v>
      </c>
      <c r="B106" s="71">
        <v>5</v>
      </c>
      <c r="C106" s="54" t="s">
        <v>200</v>
      </c>
      <c r="D106" s="67">
        <v>359700</v>
      </c>
      <c r="E106" s="67">
        <v>359700</v>
      </c>
      <c r="F106" s="65">
        <f t="shared" si="4"/>
        <v>100</v>
      </c>
      <c r="G106" s="67">
        <v>359700</v>
      </c>
      <c r="H106" s="65">
        <f t="shared" si="5"/>
        <v>100</v>
      </c>
      <c r="I106" s="37"/>
      <c r="J106" s="37"/>
    </row>
    <row r="107" spans="1:10" s="76" customFormat="1" ht="50.25" customHeight="1">
      <c r="A107" s="62" t="s">
        <v>266</v>
      </c>
      <c r="B107" s="72">
        <v>5</v>
      </c>
      <c r="C107" s="59" t="s">
        <v>267</v>
      </c>
      <c r="D107" s="73">
        <v>38832</v>
      </c>
      <c r="E107" s="73">
        <v>38832</v>
      </c>
      <c r="F107" s="65">
        <f t="shared" si="4"/>
        <v>100</v>
      </c>
      <c r="G107" s="73">
        <v>38832</v>
      </c>
      <c r="H107" s="65">
        <f t="shared" si="5"/>
        <v>100</v>
      </c>
      <c r="I107" s="36"/>
      <c r="J107" s="36"/>
    </row>
    <row r="108" spans="1:10" ht="26.25" customHeight="1">
      <c r="A108" s="56" t="s">
        <v>95</v>
      </c>
      <c r="B108" s="71">
        <v>5</v>
      </c>
      <c r="C108" s="54" t="s">
        <v>223</v>
      </c>
      <c r="D108" s="67">
        <v>38832</v>
      </c>
      <c r="E108" s="67">
        <v>38832</v>
      </c>
      <c r="F108" s="65">
        <f t="shared" si="4"/>
        <v>100</v>
      </c>
      <c r="G108" s="67">
        <v>38832</v>
      </c>
      <c r="H108" s="65">
        <f t="shared" si="5"/>
        <v>100</v>
      </c>
      <c r="I108" s="37"/>
      <c r="J108" s="37"/>
    </row>
    <row r="109" spans="1:10" s="76" customFormat="1" ht="26.25" customHeight="1">
      <c r="A109" s="62" t="s">
        <v>268</v>
      </c>
      <c r="B109" s="72">
        <v>5</v>
      </c>
      <c r="C109" s="59" t="s">
        <v>269</v>
      </c>
      <c r="D109" s="73">
        <f>D110</f>
        <v>186000</v>
      </c>
      <c r="E109" s="73">
        <f>E110</f>
        <v>186000</v>
      </c>
      <c r="F109" s="60">
        <f t="shared" si="4"/>
        <v>100</v>
      </c>
      <c r="G109" s="73">
        <f>G110</f>
        <v>186000</v>
      </c>
      <c r="H109" s="65">
        <f t="shared" si="5"/>
        <v>100</v>
      </c>
      <c r="I109" s="36"/>
      <c r="J109" s="36"/>
    </row>
    <row r="110" spans="1:10" ht="26.25" customHeight="1">
      <c r="A110" s="56" t="s">
        <v>213</v>
      </c>
      <c r="B110" s="71">
        <v>5</v>
      </c>
      <c r="C110" s="54" t="s">
        <v>200</v>
      </c>
      <c r="D110" s="67">
        <v>186000</v>
      </c>
      <c r="E110" s="67">
        <v>186000</v>
      </c>
      <c r="F110" s="65">
        <f t="shared" si="4"/>
        <v>100</v>
      </c>
      <c r="G110" s="67">
        <v>186000</v>
      </c>
      <c r="H110" s="65">
        <f t="shared" si="5"/>
        <v>100</v>
      </c>
      <c r="I110" s="37"/>
      <c r="J110" s="37"/>
    </row>
    <row r="111" spans="1:10" ht="40.5" customHeight="1">
      <c r="A111" s="42" t="s">
        <v>245</v>
      </c>
      <c r="B111" s="71"/>
      <c r="C111" s="54" t="s">
        <v>246</v>
      </c>
      <c r="D111" s="73">
        <f>D113+D115</f>
        <v>35443</v>
      </c>
      <c r="E111" s="73">
        <f>E113+E115</f>
        <v>29443</v>
      </c>
      <c r="F111" s="65">
        <f t="shared" si="4"/>
        <v>83.07141043365404</v>
      </c>
      <c r="G111" s="73">
        <f>G113+G115</f>
        <v>33943</v>
      </c>
      <c r="H111" s="65">
        <f t="shared" si="5"/>
        <v>95.7678526084135</v>
      </c>
      <c r="I111" s="37"/>
      <c r="J111" s="37"/>
    </row>
    <row r="112" spans="1:10" ht="27" customHeight="1">
      <c r="A112" s="42" t="s">
        <v>244</v>
      </c>
      <c r="B112" s="71">
        <v>4</v>
      </c>
      <c r="C112" s="54" t="s">
        <v>247</v>
      </c>
      <c r="D112" s="67">
        <v>35443</v>
      </c>
      <c r="E112" s="67">
        <v>29443</v>
      </c>
      <c r="F112" s="65">
        <f t="shared" si="4"/>
        <v>83.07141043365404</v>
      </c>
      <c r="G112" s="67">
        <v>29443</v>
      </c>
      <c r="H112" s="65">
        <f t="shared" si="5"/>
        <v>83.07141043365404</v>
      </c>
      <c r="I112" s="37"/>
      <c r="J112" s="37"/>
    </row>
    <row r="113" spans="1:10" ht="24" customHeight="1">
      <c r="A113" s="42" t="s">
        <v>240</v>
      </c>
      <c r="B113" s="71">
        <v>4</v>
      </c>
      <c r="C113" s="54" t="s">
        <v>241</v>
      </c>
      <c r="D113" s="73">
        <v>900</v>
      </c>
      <c r="E113" s="73">
        <v>900</v>
      </c>
      <c r="F113" s="65">
        <f t="shared" si="4"/>
        <v>100</v>
      </c>
      <c r="G113" s="73">
        <v>900</v>
      </c>
      <c r="H113" s="65">
        <f t="shared" si="5"/>
        <v>100</v>
      </c>
      <c r="I113" s="37"/>
      <c r="J113" s="37"/>
    </row>
    <row r="114" spans="1:10" ht="16.5" customHeight="1">
      <c r="A114" s="47" t="s">
        <v>95</v>
      </c>
      <c r="B114" s="71">
        <v>4</v>
      </c>
      <c r="C114" s="54" t="s">
        <v>223</v>
      </c>
      <c r="D114" s="67">
        <v>900</v>
      </c>
      <c r="E114" s="67">
        <v>900</v>
      </c>
      <c r="F114" s="65">
        <f t="shared" si="4"/>
        <v>100</v>
      </c>
      <c r="G114" s="67">
        <v>900</v>
      </c>
      <c r="H114" s="65">
        <f t="shared" si="5"/>
        <v>100</v>
      </c>
      <c r="I114" s="37"/>
      <c r="J114" s="37"/>
    </row>
    <row r="115" spans="1:10" ht="24.75" customHeight="1">
      <c r="A115" s="42" t="s">
        <v>242</v>
      </c>
      <c r="B115" s="71"/>
      <c r="C115" s="54" t="s">
        <v>243</v>
      </c>
      <c r="D115" s="73">
        <f>D116+D117</f>
        <v>34543</v>
      </c>
      <c r="E115" s="73">
        <f>E116+E117</f>
        <v>28543</v>
      </c>
      <c r="F115" s="65">
        <f t="shared" si="4"/>
        <v>82.63034478765596</v>
      </c>
      <c r="G115" s="73">
        <f>G116+G117</f>
        <v>33043</v>
      </c>
      <c r="H115" s="65">
        <f t="shared" si="5"/>
        <v>95.657586196914</v>
      </c>
      <c r="I115" s="37"/>
      <c r="J115" s="37"/>
    </row>
    <row r="116" spans="1:10" ht="14.25" customHeight="1">
      <c r="A116" s="47" t="s">
        <v>93</v>
      </c>
      <c r="B116" s="71">
        <v>4</v>
      </c>
      <c r="C116" s="54" t="s">
        <v>236</v>
      </c>
      <c r="D116" s="67">
        <v>30043</v>
      </c>
      <c r="E116" s="67">
        <v>28543</v>
      </c>
      <c r="F116" s="65">
        <f t="shared" si="4"/>
        <v>95.00715640914689</v>
      </c>
      <c r="G116" s="67">
        <v>28543</v>
      </c>
      <c r="H116" s="65">
        <f t="shared" si="5"/>
        <v>95.00715640914689</v>
      </c>
      <c r="I116" s="37"/>
      <c r="J116" s="37"/>
    </row>
    <row r="117" spans="1:10" ht="14.25" customHeight="1">
      <c r="A117" s="47" t="s">
        <v>270</v>
      </c>
      <c r="B117" s="71">
        <v>4</v>
      </c>
      <c r="C117" s="54" t="s">
        <v>200</v>
      </c>
      <c r="D117" s="67">
        <v>4500</v>
      </c>
      <c r="E117" s="67"/>
      <c r="F117" s="65"/>
      <c r="G117" s="67">
        <v>4500</v>
      </c>
      <c r="H117" s="65">
        <f t="shared" si="5"/>
        <v>100</v>
      </c>
      <c r="I117" s="37"/>
      <c r="J117" s="37"/>
    </row>
    <row r="118" spans="1:10" ht="14.25" customHeight="1">
      <c r="A118" s="77"/>
      <c r="B118" s="78"/>
      <c r="C118" s="79"/>
      <c r="D118" s="80"/>
      <c r="E118" s="80"/>
      <c r="F118" s="81"/>
      <c r="G118" s="80"/>
      <c r="H118" s="81"/>
      <c r="I118" s="37"/>
      <c r="J118" s="37"/>
    </row>
    <row r="119" spans="1:7" ht="12.75">
      <c r="A119" s="31" t="s">
        <v>109</v>
      </c>
      <c r="B119" s="31"/>
      <c r="C119" s="32"/>
      <c r="D119" s="32"/>
      <c r="F119" s="38"/>
      <c r="G119" s="38"/>
    </row>
    <row r="120" spans="1:9" ht="15.75">
      <c r="A120" s="33" t="s">
        <v>78</v>
      </c>
      <c r="B120" s="33"/>
      <c r="C120" s="91" t="s">
        <v>218</v>
      </c>
      <c r="D120" s="91"/>
      <c r="E120" s="25"/>
      <c r="F120" s="25"/>
      <c r="G120" s="25"/>
      <c r="H120" s="25"/>
      <c r="I120" s="25"/>
    </row>
    <row r="121" spans="1:4" ht="12.75">
      <c r="A121" s="31" t="s">
        <v>250</v>
      </c>
      <c r="B121" s="31"/>
      <c r="C121" s="32"/>
      <c r="D121" s="32"/>
    </row>
    <row r="122" spans="1:9" ht="15.75">
      <c r="A122" s="31" t="s">
        <v>83</v>
      </c>
      <c r="B122" s="31"/>
      <c r="C122" s="91" t="s">
        <v>219</v>
      </c>
      <c r="D122" s="91"/>
      <c r="E122" s="25"/>
      <c r="F122" s="25"/>
      <c r="G122" s="25"/>
      <c r="H122" s="25"/>
      <c r="I122" s="25"/>
    </row>
    <row r="123" spans="1:9" ht="15.75">
      <c r="A123" s="34" t="s">
        <v>81</v>
      </c>
      <c r="B123" s="34"/>
      <c r="C123" s="90" t="s">
        <v>219</v>
      </c>
      <c r="D123" s="90"/>
      <c r="E123" s="10"/>
      <c r="F123" s="10"/>
      <c r="G123" s="10"/>
      <c r="H123" s="10"/>
      <c r="I123" s="10"/>
    </row>
    <row r="124" spans="1:4" ht="12.75">
      <c r="A124" s="31" t="s">
        <v>220</v>
      </c>
      <c r="B124" s="31"/>
      <c r="C124" s="32"/>
      <c r="D124" s="32"/>
    </row>
    <row r="125" spans="1:4" ht="12.75">
      <c r="A125" s="31" t="s">
        <v>273</v>
      </c>
      <c r="B125" s="31"/>
      <c r="C125" s="32"/>
      <c r="D125" s="32"/>
    </row>
    <row r="127" spans="1:2" ht="15.75">
      <c r="A127" s="1"/>
      <c r="B127" s="1"/>
    </row>
  </sheetData>
  <sheetProtection/>
  <mergeCells count="12">
    <mergeCell ref="M9:N9"/>
    <mergeCell ref="C123:D123"/>
    <mergeCell ref="C120:D120"/>
    <mergeCell ref="C122:D122"/>
    <mergeCell ref="E9:E10"/>
    <mergeCell ref="F9:F10"/>
    <mergeCell ref="G9:G10"/>
    <mergeCell ref="H9:H10"/>
    <mergeCell ref="A7:J7"/>
    <mergeCell ref="A9:A10"/>
    <mergeCell ref="C9:C10"/>
    <mergeCell ref="D9:D10"/>
  </mergeCells>
  <printOptions/>
  <pageMargins left="0.3937007874015748" right="0.2362204724409449" top="0.2362204724409449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1"/>
  <sheetViews>
    <sheetView zoomScalePageLayoutView="0" workbookViewId="0" topLeftCell="A83">
      <selection activeCell="F97" sqref="F97"/>
    </sheetView>
  </sheetViews>
  <sheetFormatPr defaultColWidth="9.140625" defaultRowHeight="12.75"/>
  <cols>
    <col min="1" max="1" width="62.00390625" style="0" customWidth="1"/>
    <col min="2" max="2" width="7.140625" style="0" customWidth="1"/>
    <col min="3" max="3" width="19.421875" style="0" customWidth="1"/>
    <col min="4" max="4" width="13.28125" style="0" customWidth="1"/>
    <col min="5" max="5" width="11.57421875" style="0" customWidth="1"/>
    <col min="6" max="6" width="10.140625" style="0" bestFit="1" customWidth="1"/>
  </cols>
  <sheetData>
    <row r="1" spans="1:2" ht="17.25">
      <c r="A1" s="2" t="s">
        <v>57</v>
      </c>
      <c r="B1" s="2"/>
    </row>
    <row r="3" spans="1:3" ht="15" customHeight="1">
      <c r="A3" s="5" t="s">
        <v>58</v>
      </c>
      <c r="B3" s="5"/>
      <c r="C3" s="5" t="s">
        <v>59</v>
      </c>
    </row>
    <row r="4" spans="1:3" ht="15" customHeight="1">
      <c r="A4" s="6" t="s">
        <v>10</v>
      </c>
      <c r="B4" s="6"/>
      <c r="C4" s="8"/>
    </row>
    <row r="5" spans="1:3" ht="15" customHeight="1">
      <c r="A5" s="6" t="s">
        <v>9</v>
      </c>
      <c r="B5" s="6"/>
      <c r="C5" s="8"/>
    </row>
    <row r="6" spans="1:3" ht="15" customHeight="1">
      <c r="A6" s="6" t="s">
        <v>61</v>
      </c>
      <c r="B6" s="6"/>
      <c r="C6" s="8"/>
    </row>
    <row r="7" spans="1:3" ht="15" customHeight="1">
      <c r="A7" s="6" t="s">
        <v>0</v>
      </c>
      <c r="B7" s="6"/>
      <c r="C7" s="8"/>
    </row>
    <row r="8" spans="1:3" ht="49.5" customHeight="1">
      <c r="A8" s="6" t="s">
        <v>62</v>
      </c>
      <c r="B8" s="6"/>
      <c r="C8" s="8"/>
    </row>
    <row r="9" spans="1:3" ht="49.5" customHeight="1">
      <c r="A9" s="6" t="s">
        <v>63</v>
      </c>
      <c r="B9" s="6"/>
      <c r="C9" s="8"/>
    </row>
    <row r="10" spans="1:3" ht="45.75" customHeight="1">
      <c r="A10" s="6" t="s">
        <v>64</v>
      </c>
      <c r="B10" s="6"/>
      <c r="C10" s="8"/>
    </row>
    <row r="11" spans="1:3" ht="33" customHeight="1">
      <c r="A11" s="6" t="s">
        <v>6</v>
      </c>
      <c r="B11" s="6"/>
      <c r="C11" s="8"/>
    </row>
    <row r="12" spans="1:3" ht="33" customHeight="1">
      <c r="A12" s="6" t="s">
        <v>65</v>
      </c>
      <c r="B12" s="6"/>
      <c r="C12" s="8"/>
    </row>
    <row r="13" spans="1:3" ht="15" customHeight="1">
      <c r="A13" s="6" t="s">
        <v>0</v>
      </c>
      <c r="B13" s="6"/>
      <c r="C13" s="8"/>
    </row>
    <row r="14" spans="1:3" ht="32.25" customHeight="1">
      <c r="A14" s="6" t="s">
        <v>13</v>
      </c>
      <c r="B14" s="6"/>
      <c r="C14" s="8"/>
    </row>
    <row r="15" spans="1:3" ht="33.75" customHeight="1">
      <c r="A15" s="6" t="s">
        <v>12</v>
      </c>
      <c r="B15" s="6"/>
      <c r="C15" s="8"/>
    </row>
    <row r="16" spans="1:3" ht="15" customHeight="1">
      <c r="A16" s="6" t="s">
        <v>11</v>
      </c>
      <c r="B16" s="6"/>
      <c r="C16" s="8"/>
    </row>
    <row r="17" spans="1:3" ht="15" customHeight="1">
      <c r="A17" s="6" t="s">
        <v>9</v>
      </c>
      <c r="B17" s="6"/>
      <c r="C17" s="8"/>
    </row>
    <row r="18" spans="1:3" ht="32.25" customHeight="1">
      <c r="A18" s="6" t="s">
        <v>66</v>
      </c>
      <c r="B18" s="6"/>
      <c r="C18" s="8"/>
    </row>
    <row r="19" spans="1:3" ht="35.25" customHeight="1">
      <c r="A19" s="6" t="s">
        <v>67</v>
      </c>
      <c r="B19" s="6"/>
      <c r="C19" s="8"/>
    </row>
    <row r="20" spans="1:3" ht="15" customHeight="1">
      <c r="A20" s="6" t="s">
        <v>0</v>
      </c>
      <c r="B20" s="6"/>
      <c r="C20" s="8"/>
    </row>
    <row r="21" spans="1:3" ht="15" customHeight="1">
      <c r="A21" s="6" t="s">
        <v>3</v>
      </c>
      <c r="B21" s="6"/>
      <c r="C21" s="8"/>
    </row>
    <row r="22" spans="1:3" ht="15" customHeight="1">
      <c r="A22" s="6" t="s">
        <v>4</v>
      </c>
      <c r="B22" s="6"/>
      <c r="C22" s="8"/>
    </row>
    <row r="23" spans="1:3" ht="15" customHeight="1">
      <c r="A23" s="6" t="s">
        <v>5</v>
      </c>
      <c r="B23" s="6"/>
      <c r="C23" s="8"/>
    </row>
    <row r="24" spans="1:3" ht="15" customHeight="1">
      <c r="A24" s="6" t="s">
        <v>16</v>
      </c>
      <c r="B24" s="6"/>
      <c r="C24" s="8"/>
    </row>
    <row r="25" spans="1:3" ht="15" customHeight="1">
      <c r="A25" s="6" t="s">
        <v>17</v>
      </c>
      <c r="B25" s="6"/>
      <c r="C25" s="8"/>
    </row>
    <row r="26" spans="1:3" ht="15.75" customHeight="1">
      <c r="A26" s="6" t="s">
        <v>18</v>
      </c>
      <c r="B26" s="6"/>
      <c r="C26" s="8" t="s">
        <v>60</v>
      </c>
    </row>
    <row r="27" spans="1:3" ht="15" customHeight="1">
      <c r="A27" s="6" t="s">
        <v>2</v>
      </c>
      <c r="B27" s="6"/>
      <c r="C27" s="8" t="s">
        <v>60</v>
      </c>
    </row>
    <row r="28" spans="1:3" ht="15" customHeight="1">
      <c r="A28" s="6" t="s">
        <v>1</v>
      </c>
      <c r="B28" s="6"/>
      <c r="C28" s="8" t="s">
        <v>60</v>
      </c>
    </row>
    <row r="29" spans="1:3" ht="15" customHeight="1">
      <c r="A29" s="6" t="s">
        <v>7</v>
      </c>
      <c r="B29" s="6"/>
      <c r="C29" s="8" t="s">
        <v>60</v>
      </c>
    </row>
    <row r="30" spans="1:3" ht="15" customHeight="1">
      <c r="A30" s="6" t="s">
        <v>8</v>
      </c>
      <c r="B30" s="6"/>
      <c r="C30" s="8" t="s">
        <v>60</v>
      </c>
    </row>
    <row r="31" spans="1:3" ht="30.75" customHeight="1">
      <c r="A31" s="6" t="s">
        <v>68</v>
      </c>
      <c r="B31" s="6"/>
      <c r="C31" s="8" t="s">
        <v>60</v>
      </c>
    </row>
    <row r="32" spans="1:3" ht="15" customHeight="1">
      <c r="A32" s="6" t="s">
        <v>0</v>
      </c>
      <c r="B32" s="6"/>
      <c r="C32" s="8" t="s">
        <v>60</v>
      </c>
    </row>
    <row r="33" spans="1:3" ht="15" customHeight="1">
      <c r="A33" s="6" t="s">
        <v>14</v>
      </c>
      <c r="B33" s="6"/>
      <c r="C33" s="8" t="s">
        <v>60</v>
      </c>
    </row>
    <row r="34" spans="1:3" ht="15" customHeight="1">
      <c r="A34" s="6" t="s">
        <v>15</v>
      </c>
      <c r="B34" s="6"/>
      <c r="C34" s="8" t="s">
        <v>60</v>
      </c>
    </row>
    <row r="35" spans="1:3" ht="15" customHeight="1">
      <c r="A35" s="6" t="s">
        <v>40</v>
      </c>
      <c r="B35" s="6"/>
      <c r="C35" s="8" t="s">
        <v>60</v>
      </c>
    </row>
    <row r="36" spans="1:3" ht="15" customHeight="1">
      <c r="A36" s="6" t="s">
        <v>41</v>
      </c>
      <c r="B36" s="6"/>
      <c r="C36" s="8" t="s">
        <v>60</v>
      </c>
    </row>
    <row r="37" spans="1:3" ht="15" customHeight="1">
      <c r="A37" s="6" t="s">
        <v>37</v>
      </c>
      <c r="B37" s="6"/>
      <c r="C37" s="8" t="s">
        <v>60</v>
      </c>
    </row>
    <row r="38" spans="1:3" ht="17.25" customHeight="1">
      <c r="A38" s="6" t="s">
        <v>38</v>
      </c>
      <c r="B38" s="6"/>
      <c r="C38" s="8" t="s">
        <v>60</v>
      </c>
    </row>
    <row r="39" spans="1:3" ht="15" customHeight="1">
      <c r="A39" s="6" t="s">
        <v>19</v>
      </c>
      <c r="B39" s="6"/>
      <c r="C39" s="8" t="s">
        <v>60</v>
      </c>
    </row>
    <row r="40" spans="1:3" ht="15" customHeight="1">
      <c r="A40" s="6" t="s">
        <v>39</v>
      </c>
      <c r="B40" s="6"/>
      <c r="C40" s="8" t="s">
        <v>60</v>
      </c>
    </row>
    <row r="41" spans="1:3" ht="15" customHeight="1">
      <c r="A41" s="6" t="s">
        <v>35</v>
      </c>
      <c r="B41" s="6"/>
      <c r="C41" s="8" t="s">
        <v>60</v>
      </c>
    </row>
    <row r="42" spans="1:3" ht="15" customHeight="1">
      <c r="A42" s="6" t="s">
        <v>34</v>
      </c>
      <c r="B42" s="6"/>
      <c r="C42" s="8" t="s">
        <v>60</v>
      </c>
    </row>
    <row r="43" spans="1:3" ht="15" customHeight="1">
      <c r="A43" s="6" t="s">
        <v>42</v>
      </c>
      <c r="B43" s="6"/>
      <c r="C43" s="8" t="s">
        <v>60</v>
      </c>
    </row>
    <row r="44" spans="1:3" ht="15" customHeight="1">
      <c r="A44" s="6" t="s">
        <v>9</v>
      </c>
      <c r="B44" s="6"/>
      <c r="C44" s="8" t="s">
        <v>60</v>
      </c>
    </row>
    <row r="45" spans="1:3" ht="15" customHeight="1">
      <c r="A45" s="6" t="s">
        <v>32</v>
      </c>
      <c r="B45" s="6"/>
      <c r="C45" s="8" t="s">
        <v>60</v>
      </c>
    </row>
    <row r="46" spans="1:3" ht="32.25" customHeight="1">
      <c r="A46" s="6" t="s">
        <v>69</v>
      </c>
      <c r="B46" s="6"/>
      <c r="C46" s="8" t="s">
        <v>60</v>
      </c>
    </row>
    <row r="47" spans="1:3" ht="15" customHeight="1">
      <c r="A47" s="6" t="s">
        <v>0</v>
      </c>
      <c r="B47" s="6"/>
      <c r="C47" s="8" t="s">
        <v>60</v>
      </c>
    </row>
    <row r="48" spans="1:3" ht="15" customHeight="1">
      <c r="A48" s="6" t="s">
        <v>21</v>
      </c>
      <c r="B48" s="6"/>
      <c r="C48" s="8" t="s">
        <v>60</v>
      </c>
    </row>
    <row r="49" spans="1:3" ht="15" customHeight="1">
      <c r="A49" s="6" t="s">
        <v>22</v>
      </c>
      <c r="B49" s="6"/>
      <c r="C49" s="8" t="s">
        <v>60</v>
      </c>
    </row>
    <row r="50" spans="1:3" ht="15" customHeight="1">
      <c r="A50" s="6" t="s">
        <v>23</v>
      </c>
      <c r="B50" s="6"/>
      <c r="C50" s="8" t="s">
        <v>60</v>
      </c>
    </row>
    <row r="51" spans="1:3" ht="15" customHeight="1">
      <c r="A51" s="6" t="s">
        <v>24</v>
      </c>
      <c r="B51" s="6"/>
      <c r="C51" s="8"/>
    </row>
    <row r="52" spans="1:3" ht="15" customHeight="1">
      <c r="A52" s="6" t="s">
        <v>25</v>
      </c>
      <c r="B52" s="6"/>
      <c r="C52" s="8" t="s">
        <v>60</v>
      </c>
    </row>
    <row r="53" spans="1:3" ht="15" customHeight="1">
      <c r="A53" s="6" t="s">
        <v>28</v>
      </c>
      <c r="B53" s="6"/>
      <c r="C53" s="8" t="s">
        <v>60</v>
      </c>
    </row>
    <row r="54" spans="1:3" ht="15" customHeight="1">
      <c r="A54" s="6" t="s">
        <v>29</v>
      </c>
      <c r="B54" s="6"/>
      <c r="C54" s="8" t="s">
        <v>60</v>
      </c>
    </row>
    <row r="55" spans="1:3" ht="15" customHeight="1">
      <c r="A55" s="6" t="s">
        <v>30</v>
      </c>
      <c r="B55" s="6"/>
      <c r="C55" s="8" t="s">
        <v>60</v>
      </c>
    </row>
    <row r="56" spans="1:3" ht="15" customHeight="1">
      <c r="A56" s="6" t="s">
        <v>36</v>
      </c>
      <c r="B56" s="6"/>
      <c r="C56" s="8" t="s">
        <v>60</v>
      </c>
    </row>
    <row r="57" spans="1:3" ht="15" customHeight="1">
      <c r="A57" s="6" t="s">
        <v>20</v>
      </c>
      <c r="B57" s="6"/>
      <c r="C57" s="8" t="s">
        <v>60</v>
      </c>
    </row>
    <row r="58" spans="1:3" ht="15" customHeight="1">
      <c r="A58" s="6" t="s">
        <v>26</v>
      </c>
      <c r="B58" s="6"/>
      <c r="C58" s="8" t="s">
        <v>60</v>
      </c>
    </row>
    <row r="59" spans="1:3" ht="15" customHeight="1">
      <c r="A59" s="6" t="s">
        <v>27</v>
      </c>
      <c r="B59" s="6"/>
      <c r="C59" s="8" t="s">
        <v>60</v>
      </c>
    </row>
    <row r="60" spans="1:3" ht="15" customHeight="1">
      <c r="A60" s="6" t="s">
        <v>31</v>
      </c>
      <c r="B60" s="6"/>
      <c r="C60" s="8" t="s">
        <v>60</v>
      </c>
    </row>
    <row r="61" spans="1:3" ht="46.5" customHeight="1">
      <c r="A61" s="6" t="s">
        <v>70</v>
      </c>
      <c r="B61" s="6"/>
      <c r="C61" s="8" t="s">
        <v>60</v>
      </c>
    </row>
    <row r="62" spans="1:3" ht="15" customHeight="1">
      <c r="A62" s="6" t="s">
        <v>0</v>
      </c>
      <c r="B62" s="6"/>
      <c r="C62" s="8" t="s">
        <v>60</v>
      </c>
    </row>
    <row r="63" spans="1:3" ht="15" customHeight="1">
      <c r="A63" s="6" t="s">
        <v>43</v>
      </c>
      <c r="B63" s="6"/>
      <c r="C63" s="8" t="s">
        <v>60</v>
      </c>
    </row>
    <row r="64" spans="1:3" ht="15" customHeight="1">
      <c r="A64" s="6" t="s">
        <v>33</v>
      </c>
      <c r="B64" s="6"/>
      <c r="C64" s="8" t="s">
        <v>60</v>
      </c>
    </row>
    <row r="65" spans="1:3" ht="15" customHeight="1">
      <c r="A65" s="6" t="s">
        <v>44</v>
      </c>
      <c r="B65" s="6"/>
      <c r="C65" s="8" t="s">
        <v>60</v>
      </c>
    </row>
    <row r="66" spans="1:3" ht="15" customHeight="1">
      <c r="A66" s="6" t="s">
        <v>45</v>
      </c>
      <c r="B66" s="6"/>
      <c r="C66" s="8" t="s">
        <v>60</v>
      </c>
    </row>
    <row r="67" spans="1:3" ht="15" customHeight="1">
      <c r="A67" s="6" t="s">
        <v>46</v>
      </c>
      <c r="B67" s="6"/>
      <c r="C67" s="8" t="s">
        <v>60</v>
      </c>
    </row>
    <row r="68" spans="1:3" ht="15" customHeight="1">
      <c r="A68" s="6" t="s">
        <v>47</v>
      </c>
      <c r="B68" s="6"/>
      <c r="C68" s="8" t="s">
        <v>60</v>
      </c>
    </row>
    <row r="69" spans="1:3" ht="15" customHeight="1">
      <c r="A69" s="6" t="s">
        <v>48</v>
      </c>
      <c r="B69" s="6"/>
      <c r="C69" s="8" t="s">
        <v>60</v>
      </c>
    </row>
    <row r="70" spans="1:3" ht="15" customHeight="1">
      <c r="A70" s="6" t="s">
        <v>49</v>
      </c>
      <c r="B70" s="6"/>
      <c r="C70" s="8" t="s">
        <v>60</v>
      </c>
    </row>
    <row r="71" spans="1:3" ht="15" customHeight="1">
      <c r="A71" s="6" t="s">
        <v>54</v>
      </c>
      <c r="B71" s="6"/>
      <c r="C71" s="8" t="s">
        <v>60</v>
      </c>
    </row>
    <row r="72" spans="1:3" ht="15" customHeight="1">
      <c r="A72" s="6" t="s">
        <v>50</v>
      </c>
      <c r="B72" s="6"/>
      <c r="C72" s="8" t="s">
        <v>60</v>
      </c>
    </row>
    <row r="73" spans="1:3" ht="15" customHeight="1">
      <c r="A73" s="6" t="s">
        <v>51</v>
      </c>
      <c r="B73" s="6"/>
      <c r="C73" s="8" t="s">
        <v>60</v>
      </c>
    </row>
    <row r="74" spans="1:3" ht="15" customHeight="1">
      <c r="A74" s="6" t="s">
        <v>52</v>
      </c>
      <c r="B74" s="6"/>
      <c r="C74" s="8" t="s">
        <v>60</v>
      </c>
    </row>
    <row r="75" spans="1:3" ht="15" customHeight="1">
      <c r="A75" s="6" t="s">
        <v>53</v>
      </c>
      <c r="B75" s="6"/>
      <c r="C75" s="8" t="s">
        <v>60</v>
      </c>
    </row>
    <row r="76" ht="21" customHeight="1"/>
    <row r="77" ht="21" customHeight="1"/>
    <row r="78" ht="21" customHeight="1"/>
    <row r="79" ht="21" customHeight="1"/>
    <row r="80" ht="21" customHeight="1"/>
    <row r="81" ht="21" customHeight="1"/>
    <row r="83" spans="1:5" ht="15.75">
      <c r="A83" s="86" t="s">
        <v>71</v>
      </c>
      <c r="B83" s="86"/>
      <c r="C83" s="86"/>
      <c r="D83" s="86"/>
      <c r="E83" s="86"/>
    </row>
    <row r="85" spans="1:6" ht="31.5" customHeight="1">
      <c r="A85" s="93" t="s">
        <v>58</v>
      </c>
      <c r="B85" s="15" t="s">
        <v>126</v>
      </c>
      <c r="C85" s="93" t="s">
        <v>72</v>
      </c>
      <c r="D85" s="95" t="s">
        <v>73</v>
      </c>
      <c r="E85" s="89"/>
      <c r="F85" s="89"/>
    </row>
    <row r="86" spans="1:6" ht="15.75">
      <c r="A86" s="94"/>
      <c r="B86" s="14"/>
      <c r="C86" s="94"/>
      <c r="D86" s="95"/>
      <c r="E86" s="3"/>
      <c r="F86" s="3"/>
    </row>
    <row r="87" spans="1:6" ht="30" customHeight="1">
      <c r="A87" s="7" t="s">
        <v>176</v>
      </c>
      <c r="B87" s="6"/>
      <c r="C87" s="19"/>
      <c r="D87" s="23">
        <f>D88+D91+D96</f>
        <v>0</v>
      </c>
      <c r="E87" s="3" t="s">
        <v>60</v>
      </c>
      <c r="F87" s="3" t="s">
        <v>60</v>
      </c>
    </row>
    <row r="88" spans="1:6" ht="15" customHeight="1">
      <c r="A88" s="7" t="s">
        <v>138</v>
      </c>
      <c r="B88" s="5">
        <v>2</v>
      </c>
      <c r="C88" s="13"/>
      <c r="D88" s="23">
        <f>D89+D90</f>
        <v>0</v>
      </c>
      <c r="E88" s="3"/>
      <c r="F88" s="3"/>
    </row>
    <row r="89" spans="1:6" ht="15" customHeight="1">
      <c r="A89" s="6" t="s">
        <v>149</v>
      </c>
      <c r="B89" s="11">
        <v>2</v>
      </c>
      <c r="C89" s="16" t="s">
        <v>153</v>
      </c>
      <c r="D89" s="24"/>
      <c r="E89" s="3"/>
      <c r="F89" s="3"/>
    </row>
    <row r="90" spans="1:6" ht="15" customHeight="1">
      <c r="A90" s="6" t="s">
        <v>159</v>
      </c>
      <c r="B90" s="11">
        <v>2</v>
      </c>
      <c r="C90" s="16"/>
      <c r="D90" s="24"/>
      <c r="E90" s="3"/>
      <c r="F90" s="3"/>
    </row>
    <row r="91" spans="1:6" ht="15" customHeight="1">
      <c r="A91" s="7" t="s">
        <v>150</v>
      </c>
      <c r="B91" s="5">
        <v>4</v>
      </c>
      <c r="C91" s="13"/>
      <c r="D91" s="23">
        <f>D92+D93+D94+D95</f>
        <v>0</v>
      </c>
      <c r="E91" s="3"/>
      <c r="F91" s="3"/>
    </row>
    <row r="92" spans="1:6" ht="15" customHeight="1">
      <c r="A92" s="6" t="s">
        <v>104</v>
      </c>
      <c r="B92" s="11">
        <v>4</v>
      </c>
      <c r="C92" s="16" t="s">
        <v>154</v>
      </c>
      <c r="D92" s="24"/>
      <c r="E92" s="3"/>
      <c r="F92" s="3"/>
    </row>
    <row r="93" spans="1:6" ht="31.5" customHeight="1">
      <c r="A93" s="6" t="s">
        <v>151</v>
      </c>
      <c r="B93" s="11">
        <v>4</v>
      </c>
      <c r="C93" s="16" t="s">
        <v>107</v>
      </c>
      <c r="D93" s="24"/>
      <c r="E93" s="3"/>
      <c r="F93" s="3"/>
    </row>
    <row r="94" spans="1:6" ht="14.25" customHeight="1">
      <c r="A94" s="6" t="s">
        <v>171</v>
      </c>
      <c r="B94" s="11">
        <v>4</v>
      </c>
      <c r="C94" s="16" t="s">
        <v>155</v>
      </c>
      <c r="D94" s="24"/>
      <c r="E94" s="3"/>
      <c r="F94" s="3"/>
    </row>
    <row r="95" spans="1:6" ht="15" customHeight="1">
      <c r="A95" s="6" t="s">
        <v>172</v>
      </c>
      <c r="B95" s="11">
        <v>4</v>
      </c>
      <c r="C95" s="16" t="s">
        <v>186</v>
      </c>
      <c r="D95" s="24"/>
      <c r="E95" s="3"/>
      <c r="F95" s="3"/>
    </row>
    <row r="96" spans="1:6" ht="15" customHeight="1">
      <c r="A96" s="7" t="s">
        <v>142</v>
      </c>
      <c r="B96" s="5">
        <v>5</v>
      </c>
      <c r="C96" s="13"/>
      <c r="D96" s="23">
        <f>D97+D98+D99</f>
        <v>0</v>
      </c>
      <c r="E96" s="3"/>
      <c r="F96" s="3"/>
    </row>
    <row r="97" spans="1:6" ht="70.5" customHeight="1">
      <c r="A97" s="21" t="s">
        <v>173</v>
      </c>
      <c r="B97" s="11">
        <v>5</v>
      </c>
      <c r="C97" s="16" t="s">
        <v>156</v>
      </c>
      <c r="D97" s="24"/>
      <c r="E97" s="3"/>
      <c r="F97" s="3"/>
    </row>
    <row r="98" spans="1:6" ht="70.5" customHeight="1">
      <c r="A98" s="6" t="s">
        <v>174</v>
      </c>
      <c r="B98" s="11">
        <v>5</v>
      </c>
      <c r="C98" s="16" t="s">
        <v>157</v>
      </c>
      <c r="D98" s="24"/>
      <c r="E98" s="3"/>
      <c r="F98" s="3"/>
    </row>
    <row r="99" spans="1:6" ht="31.5" customHeight="1">
      <c r="A99" s="6" t="s">
        <v>175</v>
      </c>
      <c r="B99" s="11">
        <v>5</v>
      </c>
      <c r="C99" s="16" t="s">
        <v>158</v>
      </c>
      <c r="D99" s="24"/>
      <c r="E99" s="3"/>
      <c r="F99" s="3"/>
    </row>
    <row r="100" spans="1:6" ht="17.25" customHeight="1">
      <c r="A100" s="7" t="s">
        <v>177</v>
      </c>
      <c r="B100" s="5"/>
      <c r="C100" s="13"/>
      <c r="D100" s="23">
        <f>D102+D105</f>
        <v>0</v>
      </c>
      <c r="E100" s="3" t="s">
        <v>60</v>
      </c>
      <c r="F100" s="3" t="s">
        <v>60</v>
      </c>
    </row>
    <row r="101" spans="1:6" ht="15" customHeight="1">
      <c r="A101" s="6" t="s">
        <v>0</v>
      </c>
      <c r="B101" s="11"/>
      <c r="C101" s="16"/>
      <c r="D101" s="23"/>
      <c r="E101" s="3" t="s">
        <v>60</v>
      </c>
      <c r="F101" s="3" t="s">
        <v>60</v>
      </c>
    </row>
    <row r="102" spans="1:6" ht="15" customHeight="1">
      <c r="A102" s="7" t="s">
        <v>143</v>
      </c>
      <c r="B102" s="5">
        <v>2</v>
      </c>
      <c r="C102" s="13"/>
      <c r="D102" s="23">
        <f>D103+D104</f>
        <v>0</v>
      </c>
      <c r="E102" s="3"/>
      <c r="F102" s="3"/>
    </row>
    <row r="103" spans="1:6" ht="15" customHeight="1">
      <c r="A103" s="6" t="s">
        <v>127</v>
      </c>
      <c r="B103" s="11">
        <v>2</v>
      </c>
      <c r="C103" s="16" t="s">
        <v>128</v>
      </c>
      <c r="D103" s="24"/>
      <c r="E103" s="3"/>
      <c r="F103" s="3"/>
    </row>
    <row r="104" spans="1:6" ht="15" customHeight="1">
      <c r="A104" s="6" t="s">
        <v>134</v>
      </c>
      <c r="B104" s="11">
        <v>2</v>
      </c>
      <c r="C104" s="16" t="s">
        <v>135</v>
      </c>
      <c r="D104" s="24"/>
      <c r="E104" s="3"/>
      <c r="F104" s="3"/>
    </row>
    <row r="105" spans="1:6" ht="15" customHeight="1">
      <c r="A105" s="7" t="s">
        <v>178</v>
      </c>
      <c r="B105" s="5">
        <v>4</v>
      </c>
      <c r="C105" s="13"/>
      <c r="D105" s="23">
        <f>D106+D107+D108+D109</f>
        <v>0</v>
      </c>
      <c r="E105" s="3"/>
      <c r="F105" s="3"/>
    </row>
    <row r="106" spans="1:6" ht="15" customHeight="1">
      <c r="A106" s="6" t="s">
        <v>187</v>
      </c>
      <c r="B106" s="11">
        <v>4</v>
      </c>
      <c r="C106" s="16" t="s">
        <v>113</v>
      </c>
      <c r="D106" s="24"/>
      <c r="E106" s="3" t="s">
        <v>60</v>
      </c>
      <c r="F106" s="3" t="s">
        <v>60</v>
      </c>
    </row>
    <row r="107" spans="1:6" ht="30" customHeight="1">
      <c r="A107" s="6" t="s">
        <v>194</v>
      </c>
      <c r="B107" s="11">
        <v>4</v>
      </c>
      <c r="C107" s="16" t="s">
        <v>160</v>
      </c>
      <c r="D107" s="24"/>
      <c r="E107" s="3" t="s">
        <v>60</v>
      </c>
      <c r="F107" s="3" t="s">
        <v>60</v>
      </c>
    </row>
    <row r="108" spans="1:6" ht="50.25" customHeight="1">
      <c r="A108" s="6" t="s">
        <v>179</v>
      </c>
      <c r="B108" s="11">
        <v>4</v>
      </c>
      <c r="C108" s="16" t="s">
        <v>181</v>
      </c>
      <c r="D108" s="24"/>
      <c r="E108" s="3"/>
      <c r="F108" s="3"/>
    </row>
    <row r="109" spans="1:6" ht="46.5" customHeight="1">
      <c r="A109" s="6" t="s">
        <v>180</v>
      </c>
      <c r="B109" s="11">
        <v>4</v>
      </c>
      <c r="C109" s="16" t="s">
        <v>182</v>
      </c>
      <c r="D109" s="24"/>
      <c r="E109" s="3"/>
      <c r="F109" s="3"/>
    </row>
    <row r="110" spans="1:6" ht="15" customHeight="1">
      <c r="A110" s="7" t="s">
        <v>191</v>
      </c>
      <c r="B110" s="5"/>
      <c r="C110" s="13"/>
      <c r="D110" s="23">
        <f>D111+D129</f>
        <v>0</v>
      </c>
      <c r="E110" s="3"/>
      <c r="F110" s="3"/>
    </row>
    <row r="111" spans="1:6" ht="15" customHeight="1">
      <c r="A111" s="7" t="s">
        <v>161</v>
      </c>
      <c r="B111" s="5">
        <v>2</v>
      </c>
      <c r="C111" s="13" t="s">
        <v>162</v>
      </c>
      <c r="D111" s="23">
        <f>D112+D113+D114+D116+D117+D118+D119+D120+D122+D123+D124+D126+D127+D128</f>
        <v>0</v>
      </c>
      <c r="E111" s="3"/>
      <c r="F111" s="3"/>
    </row>
    <row r="112" spans="1:6" ht="15" customHeight="1">
      <c r="A112" s="6" t="s">
        <v>85</v>
      </c>
      <c r="B112" s="11">
        <v>2</v>
      </c>
      <c r="C112" s="16">
        <v>212</v>
      </c>
      <c r="D112" s="24"/>
      <c r="E112" s="3"/>
      <c r="F112" s="3"/>
    </row>
    <row r="113" spans="1:6" ht="15" customHeight="1">
      <c r="A113" s="6" t="s">
        <v>90</v>
      </c>
      <c r="B113" s="11">
        <v>2</v>
      </c>
      <c r="C113" s="16">
        <v>221</v>
      </c>
      <c r="D113" s="24"/>
      <c r="E113" s="3"/>
      <c r="F113" s="3"/>
    </row>
    <row r="114" spans="1:6" ht="15" customHeight="1">
      <c r="A114" s="6" t="s">
        <v>55</v>
      </c>
      <c r="B114" s="11">
        <v>2</v>
      </c>
      <c r="C114" s="16">
        <v>222</v>
      </c>
      <c r="D114" s="24"/>
      <c r="E114" s="3"/>
      <c r="F114" s="3"/>
    </row>
    <row r="115" spans="1:6" ht="15" customHeight="1">
      <c r="A115" s="7" t="s">
        <v>212</v>
      </c>
      <c r="B115" s="5">
        <v>2</v>
      </c>
      <c r="C115" s="13" t="s">
        <v>210</v>
      </c>
      <c r="D115" s="23">
        <f>D116+D117+D118</f>
        <v>0</v>
      </c>
      <c r="E115" s="3"/>
      <c r="F115" s="3"/>
    </row>
    <row r="116" spans="1:6" ht="15" customHeight="1">
      <c r="A116" s="6" t="s">
        <v>91</v>
      </c>
      <c r="B116" s="11">
        <v>2</v>
      </c>
      <c r="C116" s="16" t="s">
        <v>87</v>
      </c>
      <c r="D116" s="24"/>
      <c r="E116" s="3"/>
      <c r="F116" s="3"/>
    </row>
    <row r="117" spans="1:6" ht="15" customHeight="1">
      <c r="A117" s="6" t="s">
        <v>94</v>
      </c>
      <c r="B117" s="11">
        <v>2</v>
      </c>
      <c r="C117" s="16" t="s">
        <v>88</v>
      </c>
      <c r="D117" s="24"/>
      <c r="E117" s="3"/>
      <c r="F117" s="3"/>
    </row>
    <row r="118" spans="1:6" ht="15" customHeight="1">
      <c r="A118" s="6" t="s">
        <v>92</v>
      </c>
      <c r="B118" s="11">
        <v>2</v>
      </c>
      <c r="C118" s="16" t="s">
        <v>89</v>
      </c>
      <c r="D118" s="24"/>
      <c r="E118" s="3"/>
      <c r="F118" s="3"/>
    </row>
    <row r="119" spans="1:6" ht="15" customHeight="1">
      <c r="A119" s="6" t="s">
        <v>93</v>
      </c>
      <c r="B119" s="11">
        <v>2</v>
      </c>
      <c r="C119" s="16">
        <v>225</v>
      </c>
      <c r="D119" s="24"/>
      <c r="E119" s="3"/>
      <c r="F119" s="3"/>
    </row>
    <row r="120" spans="1:6" ht="15" customHeight="1">
      <c r="A120" s="6" t="s">
        <v>95</v>
      </c>
      <c r="B120" s="11">
        <v>2</v>
      </c>
      <c r="C120" s="16">
        <v>226</v>
      </c>
      <c r="D120" s="24"/>
      <c r="E120" s="3"/>
      <c r="F120" s="3"/>
    </row>
    <row r="121" spans="1:6" ht="15" customHeight="1">
      <c r="A121" s="7" t="s">
        <v>118</v>
      </c>
      <c r="B121" s="5">
        <v>2</v>
      </c>
      <c r="C121" s="13" t="s">
        <v>132</v>
      </c>
      <c r="D121" s="23">
        <f>D122+D123</f>
        <v>0</v>
      </c>
      <c r="E121" s="3"/>
      <c r="F121" s="3"/>
    </row>
    <row r="122" spans="1:6" ht="15" customHeight="1">
      <c r="A122" s="6" t="s">
        <v>56</v>
      </c>
      <c r="B122" s="11">
        <v>2</v>
      </c>
      <c r="C122" s="16">
        <v>290</v>
      </c>
      <c r="D122" s="24"/>
      <c r="E122" s="3"/>
      <c r="F122" s="3"/>
    </row>
    <row r="123" spans="1:6" ht="15" customHeight="1">
      <c r="A123" s="6" t="s">
        <v>108</v>
      </c>
      <c r="B123" s="11">
        <v>2</v>
      </c>
      <c r="C123" s="16">
        <v>290</v>
      </c>
      <c r="D123" s="24"/>
      <c r="E123" s="3"/>
      <c r="F123" s="3"/>
    </row>
    <row r="124" spans="1:6" ht="15" customHeight="1">
      <c r="A124" s="6" t="s">
        <v>75</v>
      </c>
      <c r="B124" s="11">
        <v>2</v>
      </c>
      <c r="C124" s="16">
        <v>310</v>
      </c>
      <c r="D124" s="24"/>
      <c r="E124" s="3"/>
      <c r="F124" s="3"/>
    </row>
    <row r="125" spans="1:6" ht="15" customHeight="1">
      <c r="A125" s="7" t="s">
        <v>213</v>
      </c>
      <c r="B125" s="5">
        <v>2</v>
      </c>
      <c r="C125" s="13" t="s">
        <v>200</v>
      </c>
      <c r="D125" s="23">
        <f>D126+D127+D128</f>
        <v>0</v>
      </c>
      <c r="E125" s="3"/>
      <c r="F125" s="3"/>
    </row>
    <row r="126" spans="1:6" ht="15" customHeight="1">
      <c r="A126" s="6" t="s">
        <v>97</v>
      </c>
      <c r="B126" s="11">
        <v>2</v>
      </c>
      <c r="C126" s="16" t="s">
        <v>100</v>
      </c>
      <c r="D126" s="24"/>
      <c r="E126" s="3"/>
      <c r="F126" s="3"/>
    </row>
    <row r="127" spans="1:6" ht="15" customHeight="1">
      <c r="A127" s="6" t="s">
        <v>96</v>
      </c>
      <c r="B127" s="11">
        <v>2</v>
      </c>
      <c r="C127" s="16" t="s">
        <v>101</v>
      </c>
      <c r="D127" s="24"/>
      <c r="E127" s="3"/>
      <c r="F127" s="3"/>
    </row>
    <row r="128" spans="1:6" ht="15" customHeight="1">
      <c r="A128" s="6" t="s">
        <v>98</v>
      </c>
      <c r="B128" s="11">
        <v>2</v>
      </c>
      <c r="C128" s="16" t="s">
        <v>102</v>
      </c>
      <c r="D128" s="24"/>
      <c r="E128" s="3"/>
      <c r="F128" s="3"/>
    </row>
    <row r="129" spans="1:6" ht="24.75" customHeight="1">
      <c r="A129" s="7" t="s">
        <v>183</v>
      </c>
      <c r="B129" s="5">
        <v>4</v>
      </c>
      <c r="C129" s="13"/>
      <c r="D129" s="23">
        <f>D151+D158+D178+D181</f>
        <v>0</v>
      </c>
      <c r="E129" s="4" t="s">
        <v>74</v>
      </c>
      <c r="F129" s="4" t="s">
        <v>74</v>
      </c>
    </row>
    <row r="130" spans="1:6" ht="15" customHeight="1">
      <c r="A130" s="7"/>
      <c r="B130" s="5"/>
      <c r="C130" s="13"/>
      <c r="D130" s="23">
        <f>D131+D132+D133+D134+D135+D137+D138+D139+D140+D141+D143+D144+D145+D147+D148+D149</f>
        <v>0</v>
      </c>
      <c r="E130" s="4"/>
      <c r="F130" s="4"/>
    </row>
    <row r="131" spans="1:6" ht="18.75" customHeight="1">
      <c r="A131" s="6" t="s">
        <v>84</v>
      </c>
      <c r="B131" s="11">
        <v>4</v>
      </c>
      <c r="C131" s="16">
        <v>211</v>
      </c>
      <c r="D131" s="24">
        <f>D159+D179+D182</f>
        <v>0</v>
      </c>
      <c r="E131" s="3" t="s">
        <v>60</v>
      </c>
      <c r="F131" s="12"/>
    </row>
    <row r="132" spans="1:6" ht="15" customHeight="1">
      <c r="A132" s="6" t="s">
        <v>85</v>
      </c>
      <c r="B132" s="11">
        <v>4</v>
      </c>
      <c r="C132" s="16">
        <v>212</v>
      </c>
      <c r="D132" s="24">
        <f>D160</f>
        <v>0</v>
      </c>
      <c r="E132" s="3" t="s">
        <v>60</v>
      </c>
      <c r="F132" s="3" t="s">
        <v>60</v>
      </c>
    </row>
    <row r="133" spans="1:6" ht="15" customHeight="1">
      <c r="A133" s="6" t="s">
        <v>86</v>
      </c>
      <c r="B133" s="11">
        <v>4</v>
      </c>
      <c r="C133" s="16">
        <v>213</v>
      </c>
      <c r="D133" s="24">
        <f>D161+D180+D183</f>
        <v>0</v>
      </c>
      <c r="E133" s="3" t="s">
        <v>60</v>
      </c>
      <c r="F133" s="3" t="s">
        <v>60</v>
      </c>
    </row>
    <row r="134" spans="1:6" ht="15" customHeight="1">
      <c r="A134" s="6" t="s">
        <v>90</v>
      </c>
      <c r="B134" s="11">
        <v>4</v>
      </c>
      <c r="C134" s="16">
        <v>221</v>
      </c>
      <c r="D134" s="24">
        <f aca="true" t="shared" si="0" ref="D134:D140">D162</f>
        <v>0</v>
      </c>
      <c r="E134" s="3" t="s">
        <v>60</v>
      </c>
      <c r="F134" s="3" t="s">
        <v>60</v>
      </c>
    </row>
    <row r="135" spans="1:6" ht="15" customHeight="1">
      <c r="A135" s="6" t="s">
        <v>55</v>
      </c>
      <c r="B135" s="11">
        <v>4</v>
      </c>
      <c r="C135" s="16">
        <v>222</v>
      </c>
      <c r="D135" s="24">
        <f t="shared" si="0"/>
        <v>0</v>
      </c>
      <c r="E135" s="3"/>
      <c r="F135" s="3"/>
    </row>
    <row r="136" spans="1:6" s="22" customFormat="1" ht="15" customHeight="1">
      <c r="A136" s="7" t="s">
        <v>214</v>
      </c>
      <c r="B136" s="5">
        <v>4</v>
      </c>
      <c r="C136" s="13" t="s">
        <v>210</v>
      </c>
      <c r="D136" s="23">
        <f t="shared" si="0"/>
        <v>0</v>
      </c>
      <c r="E136" s="4"/>
      <c r="F136" s="4"/>
    </row>
    <row r="137" spans="1:6" ht="15" customHeight="1">
      <c r="A137" s="6" t="s">
        <v>91</v>
      </c>
      <c r="B137" s="11">
        <v>4</v>
      </c>
      <c r="C137" s="16" t="s">
        <v>87</v>
      </c>
      <c r="D137" s="24">
        <f t="shared" si="0"/>
        <v>0</v>
      </c>
      <c r="E137" s="3" t="s">
        <v>60</v>
      </c>
      <c r="F137" s="3" t="s">
        <v>60</v>
      </c>
    </row>
    <row r="138" spans="1:6" ht="15" customHeight="1">
      <c r="A138" s="6" t="s">
        <v>94</v>
      </c>
      <c r="B138" s="11">
        <v>4</v>
      </c>
      <c r="C138" s="16" t="s">
        <v>88</v>
      </c>
      <c r="D138" s="24">
        <f t="shared" si="0"/>
        <v>0</v>
      </c>
      <c r="E138" s="3" t="s">
        <v>60</v>
      </c>
      <c r="F138" s="3" t="s">
        <v>60</v>
      </c>
    </row>
    <row r="139" spans="1:6" ht="15" customHeight="1">
      <c r="A139" s="6" t="s">
        <v>92</v>
      </c>
      <c r="B139" s="11">
        <v>4</v>
      </c>
      <c r="C139" s="16" t="s">
        <v>89</v>
      </c>
      <c r="D139" s="24">
        <f t="shared" si="0"/>
        <v>0</v>
      </c>
      <c r="E139" s="3"/>
      <c r="F139" s="3"/>
    </row>
    <row r="140" spans="1:6" ht="15" customHeight="1">
      <c r="A140" s="6" t="s">
        <v>93</v>
      </c>
      <c r="B140" s="11">
        <v>4</v>
      </c>
      <c r="C140" s="16">
        <v>225</v>
      </c>
      <c r="D140" s="24">
        <f t="shared" si="0"/>
        <v>0</v>
      </c>
      <c r="E140" s="3"/>
      <c r="F140" s="3"/>
    </row>
    <row r="141" spans="1:6" ht="15" customHeight="1">
      <c r="A141" s="6" t="s">
        <v>95</v>
      </c>
      <c r="B141" s="11">
        <v>4</v>
      </c>
      <c r="C141" s="16">
        <v>226</v>
      </c>
      <c r="D141" s="24">
        <f>D152+D169</f>
        <v>0</v>
      </c>
      <c r="E141" s="3" t="s">
        <v>60</v>
      </c>
      <c r="F141" s="3" t="s">
        <v>60</v>
      </c>
    </row>
    <row r="142" spans="1:6" ht="15" customHeight="1">
      <c r="A142" s="7" t="s">
        <v>118</v>
      </c>
      <c r="B142" s="5">
        <v>4</v>
      </c>
      <c r="C142" s="13" t="s">
        <v>132</v>
      </c>
      <c r="D142" s="23">
        <f>D170</f>
        <v>0</v>
      </c>
      <c r="E142" s="3"/>
      <c r="F142" s="3"/>
    </row>
    <row r="143" spans="1:6" ht="15" customHeight="1">
      <c r="A143" s="6" t="s">
        <v>56</v>
      </c>
      <c r="B143" s="11">
        <v>4</v>
      </c>
      <c r="C143" s="16">
        <v>290</v>
      </c>
      <c r="D143" s="24">
        <f>D171</f>
        <v>0</v>
      </c>
      <c r="E143" s="3" t="s">
        <v>60</v>
      </c>
      <c r="F143" s="3" t="s">
        <v>60</v>
      </c>
    </row>
    <row r="144" spans="1:6" ht="15" customHeight="1">
      <c r="A144" s="6" t="s">
        <v>108</v>
      </c>
      <c r="B144" s="11">
        <v>4</v>
      </c>
      <c r="C144" s="16">
        <v>290</v>
      </c>
      <c r="D144" s="24">
        <f>D172</f>
        <v>0</v>
      </c>
      <c r="E144" s="3"/>
      <c r="F144" s="3"/>
    </row>
    <row r="145" spans="1:6" ht="15" customHeight="1">
      <c r="A145" s="6" t="s">
        <v>75</v>
      </c>
      <c r="B145" s="11">
        <v>4</v>
      </c>
      <c r="C145" s="16">
        <v>310</v>
      </c>
      <c r="D145" s="24">
        <f>D153+D173</f>
        <v>0</v>
      </c>
      <c r="E145" s="3"/>
      <c r="F145" s="3"/>
    </row>
    <row r="146" spans="1:6" ht="15" customHeight="1">
      <c r="A146" s="7" t="s">
        <v>213</v>
      </c>
      <c r="B146" s="5">
        <v>4</v>
      </c>
      <c r="C146" s="13" t="s">
        <v>200</v>
      </c>
      <c r="D146" s="23">
        <f>D154+D174</f>
        <v>0</v>
      </c>
      <c r="E146" s="3"/>
      <c r="F146" s="3"/>
    </row>
    <row r="147" spans="1:6" ht="15" customHeight="1">
      <c r="A147" s="6" t="s">
        <v>97</v>
      </c>
      <c r="B147" s="11">
        <v>4</v>
      </c>
      <c r="C147" s="16" t="s">
        <v>100</v>
      </c>
      <c r="D147" s="24">
        <f>D155+D175</f>
        <v>0</v>
      </c>
      <c r="E147" s="3" t="s">
        <v>60</v>
      </c>
      <c r="F147" s="3" t="s">
        <v>60</v>
      </c>
    </row>
    <row r="148" spans="1:6" ht="15" customHeight="1">
      <c r="A148" s="6" t="s">
        <v>96</v>
      </c>
      <c r="B148" s="11">
        <v>4</v>
      </c>
      <c r="C148" s="16" t="s">
        <v>101</v>
      </c>
      <c r="D148" s="24">
        <f>D156+D176</f>
        <v>0</v>
      </c>
      <c r="E148" s="3" t="s">
        <v>60</v>
      </c>
      <c r="F148" s="3" t="s">
        <v>60</v>
      </c>
    </row>
    <row r="149" spans="1:6" ht="15" customHeight="1">
      <c r="A149" s="6" t="s">
        <v>99</v>
      </c>
      <c r="B149" s="11">
        <v>4</v>
      </c>
      <c r="C149" s="16" t="s">
        <v>102</v>
      </c>
      <c r="D149" s="24">
        <f>D177</f>
        <v>0</v>
      </c>
      <c r="E149" s="3"/>
      <c r="F149" s="3"/>
    </row>
    <row r="150" spans="1:6" ht="15" customHeight="1">
      <c r="A150" s="6"/>
      <c r="B150" s="11"/>
      <c r="C150" s="16"/>
      <c r="D150" s="24"/>
      <c r="E150" s="3" t="s">
        <v>60</v>
      </c>
      <c r="F150" s="3" t="s">
        <v>60</v>
      </c>
    </row>
    <row r="151" spans="1:6" ht="16.5" customHeight="1">
      <c r="A151" s="7" t="s">
        <v>188</v>
      </c>
      <c r="B151" s="5">
        <v>4</v>
      </c>
      <c r="C151" s="13" t="s">
        <v>106</v>
      </c>
      <c r="D151" s="23">
        <f>D152+D153+D155+D156</f>
        <v>0</v>
      </c>
      <c r="E151" s="3"/>
      <c r="F151" s="3"/>
    </row>
    <row r="152" spans="1:6" ht="15" customHeight="1">
      <c r="A152" s="6" t="s">
        <v>95</v>
      </c>
      <c r="B152" s="11">
        <v>4</v>
      </c>
      <c r="C152" s="16">
        <v>226</v>
      </c>
      <c r="D152" s="24"/>
      <c r="E152" s="3"/>
      <c r="F152" s="3"/>
    </row>
    <row r="153" spans="1:6" ht="15" customHeight="1">
      <c r="A153" s="6" t="s">
        <v>75</v>
      </c>
      <c r="B153" s="11">
        <v>4</v>
      </c>
      <c r="C153" s="16">
        <v>310</v>
      </c>
      <c r="D153" s="24"/>
      <c r="E153" s="3"/>
      <c r="F153" s="3"/>
    </row>
    <row r="154" spans="1:6" ht="15" customHeight="1">
      <c r="A154" s="7" t="s">
        <v>213</v>
      </c>
      <c r="B154" s="5">
        <v>4</v>
      </c>
      <c r="C154" s="13" t="s">
        <v>200</v>
      </c>
      <c r="D154" s="23">
        <f>D155+D156</f>
        <v>0</v>
      </c>
      <c r="E154" s="3"/>
      <c r="F154" s="3"/>
    </row>
    <row r="155" spans="1:6" ht="15" customHeight="1">
      <c r="A155" s="6" t="s">
        <v>97</v>
      </c>
      <c r="B155" s="11">
        <v>4</v>
      </c>
      <c r="C155" s="16" t="s">
        <v>100</v>
      </c>
      <c r="D155" s="24"/>
      <c r="E155" s="3"/>
      <c r="F155" s="3"/>
    </row>
    <row r="156" spans="1:6" ht="15" customHeight="1">
      <c r="A156" s="6" t="s">
        <v>96</v>
      </c>
      <c r="B156" s="11">
        <v>4</v>
      </c>
      <c r="C156" s="16" t="s">
        <v>101</v>
      </c>
      <c r="D156" s="24"/>
      <c r="E156" s="3"/>
      <c r="F156" s="3"/>
    </row>
    <row r="157" spans="1:6" ht="15" customHeight="1">
      <c r="A157" s="6"/>
      <c r="B157" s="11"/>
      <c r="C157" s="16"/>
      <c r="D157" s="24"/>
      <c r="E157" s="3"/>
      <c r="F157" s="3"/>
    </row>
    <row r="158" spans="1:6" ht="29.25" customHeight="1">
      <c r="A158" s="7" t="s">
        <v>195</v>
      </c>
      <c r="B158" s="5">
        <v>4</v>
      </c>
      <c r="C158" s="13" t="s">
        <v>107</v>
      </c>
      <c r="D158" s="23">
        <f>D159+D160+D161+D162+D163+D165+D166+D167+D168+D169+D171+D172+D173+D175+D176+D177</f>
        <v>0</v>
      </c>
      <c r="E158" s="3" t="s">
        <v>60</v>
      </c>
      <c r="F158" s="12"/>
    </row>
    <row r="159" spans="1:6" ht="15" customHeight="1">
      <c r="A159" s="6" t="s">
        <v>84</v>
      </c>
      <c r="B159" s="11">
        <v>4</v>
      </c>
      <c r="C159" s="16">
        <v>211</v>
      </c>
      <c r="D159" s="24"/>
      <c r="E159" s="3"/>
      <c r="F159" s="3"/>
    </row>
    <row r="160" spans="1:6" ht="15" customHeight="1">
      <c r="A160" s="6" t="s">
        <v>85</v>
      </c>
      <c r="B160" s="11">
        <v>4</v>
      </c>
      <c r="C160" s="16">
        <v>212</v>
      </c>
      <c r="D160" s="24"/>
      <c r="E160" s="3"/>
      <c r="F160" s="3"/>
    </row>
    <row r="161" spans="1:6" ht="15" customHeight="1">
      <c r="A161" s="6" t="s">
        <v>86</v>
      </c>
      <c r="B161" s="11">
        <v>4</v>
      </c>
      <c r="C161" s="16">
        <v>213</v>
      </c>
      <c r="D161" s="24"/>
      <c r="E161" s="3"/>
      <c r="F161" s="3"/>
    </row>
    <row r="162" spans="1:6" ht="15" customHeight="1">
      <c r="A162" s="6" t="s">
        <v>90</v>
      </c>
      <c r="B162" s="11">
        <v>4</v>
      </c>
      <c r="C162" s="16">
        <v>221</v>
      </c>
      <c r="D162" s="24"/>
      <c r="E162" s="3"/>
      <c r="F162" s="3"/>
    </row>
    <row r="163" spans="1:6" ht="15" customHeight="1">
      <c r="A163" s="6" t="s">
        <v>55</v>
      </c>
      <c r="B163" s="11">
        <v>4</v>
      </c>
      <c r="C163" s="16">
        <v>222</v>
      </c>
      <c r="D163" s="24"/>
      <c r="E163" s="3"/>
      <c r="F163" s="3"/>
    </row>
    <row r="164" spans="1:6" ht="15" customHeight="1">
      <c r="A164" s="7" t="s">
        <v>209</v>
      </c>
      <c r="B164" s="5">
        <v>4</v>
      </c>
      <c r="C164" s="13" t="s">
        <v>210</v>
      </c>
      <c r="D164" s="23">
        <f>D165+D166+D167</f>
        <v>0</v>
      </c>
      <c r="E164" s="3"/>
      <c r="F164" s="3"/>
    </row>
    <row r="165" spans="1:6" ht="15" customHeight="1">
      <c r="A165" s="6" t="s">
        <v>91</v>
      </c>
      <c r="B165" s="11">
        <v>4</v>
      </c>
      <c r="C165" s="16" t="s">
        <v>87</v>
      </c>
      <c r="D165" s="24"/>
      <c r="E165" s="3"/>
      <c r="F165" s="3"/>
    </row>
    <row r="166" spans="1:6" ht="15" customHeight="1">
      <c r="A166" s="6" t="s">
        <v>94</v>
      </c>
      <c r="B166" s="11">
        <v>4</v>
      </c>
      <c r="C166" s="16" t="s">
        <v>88</v>
      </c>
      <c r="D166" s="24"/>
      <c r="E166" s="3"/>
      <c r="F166" s="3"/>
    </row>
    <row r="167" spans="1:6" ht="15" customHeight="1">
      <c r="A167" s="6" t="s">
        <v>92</v>
      </c>
      <c r="B167" s="11">
        <v>4</v>
      </c>
      <c r="C167" s="16" t="s">
        <v>89</v>
      </c>
      <c r="D167" s="24"/>
      <c r="E167" s="3"/>
      <c r="F167" s="3"/>
    </row>
    <row r="168" spans="1:6" ht="15" customHeight="1">
      <c r="A168" s="6" t="s">
        <v>93</v>
      </c>
      <c r="B168" s="11">
        <v>4</v>
      </c>
      <c r="C168" s="16">
        <v>225</v>
      </c>
      <c r="D168" s="24"/>
      <c r="E168" s="3"/>
      <c r="F168" s="3"/>
    </row>
    <row r="169" spans="1:6" ht="15" customHeight="1">
      <c r="A169" s="6" t="s">
        <v>95</v>
      </c>
      <c r="B169" s="11">
        <v>4</v>
      </c>
      <c r="C169" s="16">
        <v>226</v>
      </c>
      <c r="D169" s="24"/>
      <c r="E169" s="3"/>
      <c r="F169" s="3"/>
    </row>
    <row r="170" spans="1:6" ht="15" customHeight="1">
      <c r="A170" s="7" t="s">
        <v>211</v>
      </c>
      <c r="B170" s="5">
        <v>4</v>
      </c>
      <c r="C170" s="13" t="s">
        <v>132</v>
      </c>
      <c r="D170" s="23">
        <f>D171+D172</f>
        <v>0</v>
      </c>
      <c r="E170" s="3"/>
      <c r="F170" s="3"/>
    </row>
    <row r="171" spans="1:6" ht="15" customHeight="1">
      <c r="A171" s="6" t="s">
        <v>56</v>
      </c>
      <c r="B171" s="11">
        <v>4</v>
      </c>
      <c r="C171" s="16">
        <v>290</v>
      </c>
      <c r="D171" s="24"/>
      <c r="E171" s="3"/>
      <c r="F171" s="3"/>
    </row>
    <row r="172" spans="1:6" ht="15" customHeight="1">
      <c r="A172" s="6" t="s">
        <v>108</v>
      </c>
      <c r="B172" s="11">
        <v>4</v>
      </c>
      <c r="C172" s="16">
        <v>290</v>
      </c>
      <c r="D172" s="24"/>
      <c r="E172" s="3"/>
      <c r="F172" s="3"/>
    </row>
    <row r="173" spans="1:6" ht="15" customHeight="1">
      <c r="A173" s="6" t="s">
        <v>75</v>
      </c>
      <c r="B173" s="11">
        <v>4</v>
      </c>
      <c r="C173" s="16">
        <v>310</v>
      </c>
      <c r="D173" s="24"/>
      <c r="E173" s="3"/>
      <c r="F173" s="3"/>
    </row>
    <row r="174" spans="1:6" ht="15" customHeight="1">
      <c r="A174" s="7" t="s">
        <v>213</v>
      </c>
      <c r="B174" s="5">
        <v>4</v>
      </c>
      <c r="C174" s="13" t="s">
        <v>200</v>
      </c>
      <c r="D174" s="23">
        <f>D175+D176+D177</f>
        <v>0</v>
      </c>
      <c r="E174" s="3"/>
      <c r="F174" s="3"/>
    </row>
    <row r="175" spans="1:6" ht="15" customHeight="1">
      <c r="A175" s="6" t="s">
        <v>97</v>
      </c>
      <c r="B175" s="11">
        <v>4</v>
      </c>
      <c r="C175" s="16" t="s">
        <v>100</v>
      </c>
      <c r="D175" s="24"/>
      <c r="E175" s="3"/>
      <c r="F175" s="3"/>
    </row>
    <row r="176" spans="1:6" ht="15" customHeight="1">
      <c r="A176" s="6" t="s">
        <v>96</v>
      </c>
      <c r="B176" s="11">
        <v>4</v>
      </c>
      <c r="C176" s="16" t="s">
        <v>101</v>
      </c>
      <c r="D176" s="24"/>
      <c r="E176" s="3"/>
      <c r="F176" s="3"/>
    </row>
    <row r="177" spans="1:6" ht="15" customHeight="1">
      <c r="A177" s="6" t="s">
        <v>98</v>
      </c>
      <c r="B177" s="11">
        <v>4</v>
      </c>
      <c r="C177" s="16" t="s">
        <v>102</v>
      </c>
      <c r="D177" s="24"/>
      <c r="E177" s="3"/>
      <c r="F177" s="3"/>
    </row>
    <row r="178" spans="1:6" s="22" customFormat="1" ht="51.75" customHeight="1">
      <c r="A178" s="7" t="s">
        <v>189</v>
      </c>
      <c r="B178" s="5">
        <v>4</v>
      </c>
      <c r="C178" s="13" t="s">
        <v>184</v>
      </c>
      <c r="D178" s="23">
        <f>D179+D180</f>
        <v>0</v>
      </c>
      <c r="E178" s="4"/>
      <c r="F178" s="4"/>
    </row>
    <row r="179" spans="1:6" ht="15" customHeight="1">
      <c r="A179" s="6" t="s">
        <v>84</v>
      </c>
      <c r="B179" s="11">
        <v>4</v>
      </c>
      <c r="C179" s="16">
        <v>211</v>
      </c>
      <c r="D179" s="24"/>
      <c r="E179" s="3"/>
      <c r="F179" s="3"/>
    </row>
    <row r="180" spans="1:6" ht="15" customHeight="1">
      <c r="A180" s="6" t="s">
        <v>86</v>
      </c>
      <c r="B180" s="11">
        <v>4</v>
      </c>
      <c r="C180" s="16">
        <v>213</v>
      </c>
      <c r="D180" s="24"/>
      <c r="E180" s="3"/>
      <c r="F180" s="3"/>
    </row>
    <row r="181" spans="1:6" s="22" customFormat="1" ht="48.75" customHeight="1">
      <c r="A181" s="7" t="s">
        <v>190</v>
      </c>
      <c r="B181" s="5">
        <v>4</v>
      </c>
      <c r="C181" s="13" t="s">
        <v>185</v>
      </c>
      <c r="D181" s="23">
        <f>D182+D183</f>
        <v>0</v>
      </c>
      <c r="E181" s="4"/>
      <c r="F181" s="4"/>
    </row>
    <row r="182" spans="1:6" ht="15" customHeight="1">
      <c r="A182" s="6" t="s">
        <v>84</v>
      </c>
      <c r="B182" s="11">
        <v>4</v>
      </c>
      <c r="C182" s="16">
        <v>211</v>
      </c>
      <c r="D182" s="24"/>
      <c r="E182" s="3"/>
      <c r="F182" s="3"/>
    </row>
    <row r="183" spans="1:6" ht="15" customHeight="1">
      <c r="A183" s="6" t="s">
        <v>86</v>
      </c>
      <c r="B183" s="11">
        <v>4</v>
      </c>
      <c r="C183" s="16">
        <v>213</v>
      </c>
      <c r="D183" s="24"/>
      <c r="E183" s="3"/>
      <c r="F183" s="3"/>
    </row>
    <row r="184" spans="1:6" ht="15" customHeight="1">
      <c r="A184" s="6"/>
      <c r="B184" s="11"/>
      <c r="C184" s="16"/>
      <c r="D184" s="24"/>
      <c r="E184" s="3"/>
      <c r="F184" s="3"/>
    </row>
    <row r="185" spans="1:2" ht="15" customHeight="1">
      <c r="A185" s="1"/>
      <c r="B185" s="1"/>
    </row>
    <row r="186" spans="1:2" ht="15.75">
      <c r="A186" s="1" t="s">
        <v>109</v>
      </c>
      <c r="B186" s="1"/>
    </row>
    <row r="187" spans="1:2" ht="15.75">
      <c r="A187" s="1"/>
      <c r="B187" s="1"/>
    </row>
    <row r="188" spans="1:4" ht="15.75">
      <c r="A188" s="9" t="s">
        <v>78</v>
      </c>
      <c r="B188" s="9"/>
      <c r="C188" s="97"/>
      <c r="D188" s="97"/>
    </row>
    <row r="190" spans="1:4" ht="15.75">
      <c r="A190" s="96" t="s">
        <v>79</v>
      </c>
      <c r="B190" s="96"/>
      <c r="C190" s="96"/>
      <c r="D190" s="96"/>
    </row>
    <row r="192" spans="1:2" ht="15.75">
      <c r="A192" s="1"/>
      <c r="B192" s="1"/>
    </row>
    <row r="195" spans="1:2" ht="15.75">
      <c r="A195" s="1" t="s">
        <v>110</v>
      </c>
      <c r="B195" s="1"/>
    </row>
    <row r="197" spans="1:4" ht="15.75">
      <c r="A197" s="1" t="s">
        <v>83</v>
      </c>
      <c r="B197" s="1"/>
      <c r="C197" s="97"/>
      <c r="D197" s="97"/>
    </row>
    <row r="199" spans="1:4" ht="15.75">
      <c r="A199" s="92" t="s">
        <v>80</v>
      </c>
      <c r="B199" s="92"/>
      <c r="C199" s="92"/>
      <c r="D199" s="92"/>
    </row>
    <row r="201" spans="1:4" ht="15.75">
      <c r="A201" s="10" t="s">
        <v>81</v>
      </c>
      <c r="B201" s="10"/>
      <c r="C201" s="96"/>
      <c r="D201" s="96"/>
    </row>
    <row r="203" spans="1:4" ht="15.75">
      <c r="A203" s="92" t="s">
        <v>82</v>
      </c>
      <c r="B203" s="92"/>
      <c r="C203" s="92"/>
      <c r="D203" s="92"/>
    </row>
    <row r="205" spans="1:2" ht="15.75">
      <c r="A205" s="1" t="s">
        <v>103</v>
      </c>
      <c r="B205" s="1"/>
    </row>
    <row r="207" spans="1:2" ht="15.75">
      <c r="A207" s="1" t="s">
        <v>76</v>
      </c>
      <c r="B207" s="1"/>
    </row>
    <row r="209" spans="1:2" ht="15.75">
      <c r="A209" s="1" t="s">
        <v>77</v>
      </c>
      <c r="B209" s="1"/>
    </row>
    <row r="211" spans="1:2" ht="15.75">
      <c r="A211" s="1"/>
      <c r="B211" s="1"/>
    </row>
  </sheetData>
  <sheetProtection/>
  <mergeCells count="11">
    <mergeCell ref="A203:D203"/>
    <mergeCell ref="C201:D201"/>
    <mergeCell ref="C188:D188"/>
    <mergeCell ref="A190:D190"/>
    <mergeCell ref="C197:D197"/>
    <mergeCell ref="A199:D199"/>
    <mergeCell ref="A83:E83"/>
    <mergeCell ref="A85:A86"/>
    <mergeCell ref="C85:C86"/>
    <mergeCell ref="D85:D86"/>
    <mergeCell ref="E85:F85"/>
  </mergeCells>
  <printOptions/>
  <pageMargins left="0.17" right="0.23" top="0.24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3"/>
  <sheetViews>
    <sheetView zoomScalePageLayoutView="0" workbookViewId="0" topLeftCell="A83">
      <selection activeCell="G102" sqref="G102"/>
    </sheetView>
  </sheetViews>
  <sheetFormatPr defaultColWidth="9.140625" defaultRowHeight="12.75"/>
  <cols>
    <col min="1" max="1" width="62.00390625" style="0" customWidth="1"/>
    <col min="2" max="2" width="6.57421875" style="0" customWidth="1"/>
    <col min="3" max="3" width="19.421875" style="0" customWidth="1"/>
    <col min="4" max="4" width="13.28125" style="0" customWidth="1"/>
    <col min="5" max="5" width="11.57421875" style="0" customWidth="1"/>
    <col min="6" max="6" width="10.140625" style="0" bestFit="1" customWidth="1"/>
  </cols>
  <sheetData>
    <row r="1" spans="1:2" ht="17.25">
      <c r="A1" s="2" t="s">
        <v>57</v>
      </c>
      <c r="B1" s="2"/>
    </row>
    <row r="3" spans="1:3" ht="15" customHeight="1">
      <c r="A3" s="5" t="s">
        <v>58</v>
      </c>
      <c r="B3" s="5"/>
      <c r="C3" s="5" t="s">
        <v>59</v>
      </c>
    </row>
    <row r="4" spans="1:3" ht="15" customHeight="1">
      <c r="A4" s="6" t="s">
        <v>10</v>
      </c>
      <c r="B4" s="6"/>
      <c r="C4" s="8"/>
    </row>
    <row r="5" spans="1:3" ht="15" customHeight="1">
      <c r="A5" s="6" t="s">
        <v>9</v>
      </c>
      <c r="B5" s="6"/>
      <c r="C5" s="8"/>
    </row>
    <row r="6" spans="1:3" ht="15" customHeight="1">
      <c r="A6" s="6" t="s">
        <v>61</v>
      </c>
      <c r="B6" s="6"/>
      <c r="C6" s="8"/>
    </row>
    <row r="7" spans="1:3" ht="15" customHeight="1">
      <c r="A7" s="6" t="s">
        <v>0</v>
      </c>
      <c r="B7" s="6"/>
      <c r="C7" s="8"/>
    </row>
    <row r="8" spans="1:3" ht="49.5" customHeight="1">
      <c r="A8" s="6" t="s">
        <v>62</v>
      </c>
      <c r="B8" s="6"/>
      <c r="C8" s="8"/>
    </row>
    <row r="9" spans="1:3" ht="49.5" customHeight="1">
      <c r="A9" s="6" t="s">
        <v>63</v>
      </c>
      <c r="B9" s="6"/>
      <c r="C9" s="8"/>
    </row>
    <row r="10" spans="1:3" ht="45.75" customHeight="1">
      <c r="A10" s="6" t="s">
        <v>64</v>
      </c>
      <c r="B10" s="6"/>
      <c r="C10" s="8"/>
    </row>
    <row r="11" spans="1:3" ht="33" customHeight="1">
      <c r="A11" s="6" t="s">
        <v>6</v>
      </c>
      <c r="B11" s="6"/>
      <c r="C11" s="8"/>
    </row>
    <row r="12" spans="1:3" ht="33" customHeight="1">
      <c r="A12" s="6" t="s">
        <v>65</v>
      </c>
      <c r="B12" s="6"/>
      <c r="C12" s="8"/>
    </row>
    <row r="13" spans="1:3" ht="15" customHeight="1">
      <c r="A13" s="6" t="s">
        <v>0</v>
      </c>
      <c r="B13" s="6"/>
      <c r="C13" s="8"/>
    </row>
    <row r="14" spans="1:3" ht="32.25" customHeight="1">
      <c r="A14" s="6" t="s">
        <v>13</v>
      </c>
      <c r="B14" s="6"/>
      <c r="C14" s="8"/>
    </row>
    <row r="15" spans="1:3" ht="33.75" customHeight="1">
      <c r="A15" s="6" t="s">
        <v>12</v>
      </c>
      <c r="B15" s="6"/>
      <c r="C15" s="8"/>
    </row>
    <row r="16" spans="1:3" ht="15" customHeight="1">
      <c r="A16" s="6" t="s">
        <v>11</v>
      </c>
      <c r="B16" s="6"/>
      <c r="C16" s="8"/>
    </row>
    <row r="17" spans="1:3" ht="15" customHeight="1">
      <c r="A17" s="6" t="s">
        <v>9</v>
      </c>
      <c r="B17" s="6"/>
      <c r="C17" s="8"/>
    </row>
    <row r="18" spans="1:3" ht="32.25" customHeight="1">
      <c r="A18" s="6" t="s">
        <v>66</v>
      </c>
      <c r="B18" s="6"/>
      <c r="C18" s="8"/>
    </row>
    <row r="19" spans="1:3" ht="35.25" customHeight="1">
      <c r="A19" s="6" t="s">
        <v>67</v>
      </c>
      <c r="B19" s="6"/>
      <c r="C19" s="8"/>
    </row>
    <row r="20" spans="1:3" ht="15" customHeight="1">
      <c r="A20" s="6" t="s">
        <v>0</v>
      </c>
      <c r="B20" s="6"/>
      <c r="C20" s="8"/>
    </row>
    <row r="21" spans="1:3" ht="15" customHeight="1">
      <c r="A21" s="6" t="s">
        <v>3</v>
      </c>
      <c r="B21" s="6"/>
      <c r="C21" s="8"/>
    </row>
    <row r="22" spans="1:3" ht="15" customHeight="1">
      <c r="A22" s="6" t="s">
        <v>4</v>
      </c>
      <c r="B22" s="6"/>
      <c r="C22" s="8"/>
    </row>
    <row r="23" spans="1:3" ht="15" customHeight="1">
      <c r="A23" s="6" t="s">
        <v>5</v>
      </c>
      <c r="B23" s="6"/>
      <c r="C23" s="8"/>
    </row>
    <row r="24" spans="1:3" ht="15" customHeight="1">
      <c r="A24" s="6" t="s">
        <v>16</v>
      </c>
      <c r="B24" s="6"/>
      <c r="C24" s="8"/>
    </row>
    <row r="25" spans="1:3" ht="15" customHeight="1">
      <c r="A25" s="6" t="s">
        <v>17</v>
      </c>
      <c r="B25" s="6"/>
      <c r="C25" s="8"/>
    </row>
    <row r="26" spans="1:3" ht="15.75" customHeight="1">
      <c r="A26" s="6" t="s">
        <v>18</v>
      </c>
      <c r="B26" s="6"/>
      <c r="C26" s="8" t="s">
        <v>60</v>
      </c>
    </row>
    <row r="27" spans="1:3" ht="15" customHeight="1">
      <c r="A27" s="6" t="s">
        <v>2</v>
      </c>
      <c r="B27" s="6"/>
      <c r="C27" s="8" t="s">
        <v>60</v>
      </c>
    </row>
    <row r="28" spans="1:3" ht="15" customHeight="1">
      <c r="A28" s="6" t="s">
        <v>1</v>
      </c>
      <c r="B28" s="6"/>
      <c r="C28" s="8" t="s">
        <v>60</v>
      </c>
    </row>
    <row r="29" spans="1:3" ht="15" customHeight="1">
      <c r="A29" s="6" t="s">
        <v>7</v>
      </c>
      <c r="B29" s="6"/>
      <c r="C29" s="8" t="s">
        <v>60</v>
      </c>
    </row>
    <row r="30" spans="1:3" ht="15" customHeight="1">
      <c r="A30" s="6" t="s">
        <v>8</v>
      </c>
      <c r="B30" s="6"/>
      <c r="C30" s="8" t="s">
        <v>60</v>
      </c>
    </row>
    <row r="31" spans="1:3" ht="30.75" customHeight="1">
      <c r="A31" s="6" t="s">
        <v>68</v>
      </c>
      <c r="B31" s="6"/>
      <c r="C31" s="8" t="s">
        <v>60</v>
      </c>
    </row>
    <row r="32" spans="1:3" ht="15" customHeight="1">
      <c r="A32" s="6" t="s">
        <v>0</v>
      </c>
      <c r="B32" s="6"/>
      <c r="C32" s="8" t="s">
        <v>60</v>
      </c>
    </row>
    <row r="33" spans="1:3" ht="15" customHeight="1">
      <c r="A33" s="6" t="s">
        <v>14</v>
      </c>
      <c r="B33" s="6"/>
      <c r="C33" s="8" t="s">
        <v>60</v>
      </c>
    </row>
    <row r="34" spans="1:3" ht="15" customHeight="1">
      <c r="A34" s="6" t="s">
        <v>15</v>
      </c>
      <c r="B34" s="6"/>
      <c r="C34" s="8" t="s">
        <v>60</v>
      </c>
    </row>
    <row r="35" spans="1:3" ht="15" customHeight="1">
      <c r="A35" s="6" t="s">
        <v>40</v>
      </c>
      <c r="B35" s="6"/>
      <c r="C35" s="8" t="s">
        <v>60</v>
      </c>
    </row>
    <row r="36" spans="1:3" ht="15" customHeight="1">
      <c r="A36" s="6" t="s">
        <v>41</v>
      </c>
      <c r="B36" s="6"/>
      <c r="C36" s="8" t="s">
        <v>60</v>
      </c>
    </row>
    <row r="37" spans="1:3" ht="15" customHeight="1">
      <c r="A37" s="6" t="s">
        <v>37</v>
      </c>
      <c r="B37" s="6"/>
      <c r="C37" s="8" t="s">
        <v>60</v>
      </c>
    </row>
    <row r="38" spans="1:3" ht="17.25" customHeight="1">
      <c r="A38" s="6" t="s">
        <v>38</v>
      </c>
      <c r="B38" s="6"/>
      <c r="C38" s="8" t="s">
        <v>60</v>
      </c>
    </row>
    <row r="39" spans="1:3" ht="15" customHeight="1">
      <c r="A39" s="6" t="s">
        <v>19</v>
      </c>
      <c r="B39" s="6"/>
      <c r="C39" s="8" t="s">
        <v>60</v>
      </c>
    </row>
    <row r="40" spans="1:3" ht="15" customHeight="1">
      <c r="A40" s="6" t="s">
        <v>39</v>
      </c>
      <c r="B40" s="6"/>
      <c r="C40" s="8" t="s">
        <v>60</v>
      </c>
    </row>
    <row r="41" spans="1:3" ht="15" customHeight="1">
      <c r="A41" s="6" t="s">
        <v>35</v>
      </c>
      <c r="B41" s="6"/>
      <c r="C41" s="8" t="s">
        <v>60</v>
      </c>
    </row>
    <row r="42" spans="1:3" ht="15" customHeight="1">
      <c r="A42" s="6" t="s">
        <v>34</v>
      </c>
      <c r="B42" s="6"/>
      <c r="C42" s="8" t="s">
        <v>60</v>
      </c>
    </row>
    <row r="43" spans="1:3" ht="15" customHeight="1">
      <c r="A43" s="6" t="s">
        <v>42</v>
      </c>
      <c r="B43" s="6"/>
      <c r="C43" s="8" t="s">
        <v>60</v>
      </c>
    </row>
    <row r="44" spans="1:3" ht="15" customHeight="1">
      <c r="A44" s="6" t="s">
        <v>9</v>
      </c>
      <c r="B44" s="6"/>
      <c r="C44" s="8" t="s">
        <v>60</v>
      </c>
    </row>
    <row r="45" spans="1:3" ht="15" customHeight="1">
      <c r="A45" s="6" t="s">
        <v>32</v>
      </c>
      <c r="B45" s="6"/>
      <c r="C45" s="8" t="s">
        <v>60</v>
      </c>
    </row>
    <row r="46" spans="1:3" ht="32.25" customHeight="1">
      <c r="A46" s="6" t="s">
        <v>69</v>
      </c>
      <c r="B46" s="6"/>
      <c r="C46" s="8" t="s">
        <v>60</v>
      </c>
    </row>
    <row r="47" spans="1:3" ht="15" customHeight="1">
      <c r="A47" s="6" t="s">
        <v>0</v>
      </c>
      <c r="B47" s="6"/>
      <c r="C47" s="8" t="s">
        <v>60</v>
      </c>
    </row>
    <row r="48" spans="1:3" ht="15" customHeight="1">
      <c r="A48" s="6" t="s">
        <v>21</v>
      </c>
      <c r="B48" s="6"/>
      <c r="C48" s="8" t="s">
        <v>60</v>
      </c>
    </row>
    <row r="49" spans="1:3" ht="15" customHeight="1">
      <c r="A49" s="6" t="s">
        <v>22</v>
      </c>
      <c r="B49" s="6"/>
      <c r="C49" s="8" t="s">
        <v>60</v>
      </c>
    </row>
    <row r="50" spans="1:3" ht="15" customHeight="1">
      <c r="A50" s="6" t="s">
        <v>23</v>
      </c>
      <c r="B50" s="6"/>
      <c r="C50" s="8" t="s">
        <v>60</v>
      </c>
    </row>
    <row r="51" spans="1:3" ht="15" customHeight="1">
      <c r="A51" s="6" t="s">
        <v>24</v>
      </c>
      <c r="B51" s="6"/>
      <c r="C51" s="8"/>
    </row>
    <row r="52" spans="1:3" ht="15" customHeight="1">
      <c r="A52" s="6" t="s">
        <v>25</v>
      </c>
      <c r="B52" s="6"/>
      <c r="C52" s="8" t="s">
        <v>60</v>
      </c>
    </row>
    <row r="53" spans="1:3" ht="15" customHeight="1">
      <c r="A53" s="6" t="s">
        <v>28</v>
      </c>
      <c r="B53" s="6"/>
      <c r="C53" s="8" t="s">
        <v>60</v>
      </c>
    </row>
    <row r="54" spans="1:3" ht="15" customHeight="1">
      <c r="A54" s="6" t="s">
        <v>29</v>
      </c>
      <c r="B54" s="6"/>
      <c r="C54" s="8" t="s">
        <v>60</v>
      </c>
    </row>
    <row r="55" spans="1:3" ht="15" customHeight="1">
      <c r="A55" s="6" t="s">
        <v>30</v>
      </c>
      <c r="B55" s="6"/>
      <c r="C55" s="8" t="s">
        <v>60</v>
      </c>
    </row>
    <row r="56" spans="1:3" ht="15" customHeight="1">
      <c r="A56" s="6" t="s">
        <v>36</v>
      </c>
      <c r="B56" s="6"/>
      <c r="C56" s="8" t="s">
        <v>60</v>
      </c>
    </row>
    <row r="57" spans="1:3" ht="15" customHeight="1">
      <c r="A57" s="6" t="s">
        <v>20</v>
      </c>
      <c r="B57" s="6"/>
      <c r="C57" s="8" t="s">
        <v>60</v>
      </c>
    </row>
    <row r="58" spans="1:3" ht="15" customHeight="1">
      <c r="A58" s="6" t="s">
        <v>26</v>
      </c>
      <c r="B58" s="6"/>
      <c r="C58" s="8" t="s">
        <v>60</v>
      </c>
    </row>
    <row r="59" spans="1:3" ht="15" customHeight="1">
      <c r="A59" s="6" t="s">
        <v>27</v>
      </c>
      <c r="B59" s="6"/>
      <c r="C59" s="8" t="s">
        <v>60</v>
      </c>
    </row>
    <row r="60" spans="1:3" ht="15" customHeight="1">
      <c r="A60" s="6" t="s">
        <v>31</v>
      </c>
      <c r="B60" s="6"/>
      <c r="C60" s="8" t="s">
        <v>60</v>
      </c>
    </row>
    <row r="61" spans="1:3" ht="46.5" customHeight="1">
      <c r="A61" s="6" t="s">
        <v>70</v>
      </c>
      <c r="B61" s="6"/>
      <c r="C61" s="8" t="s">
        <v>60</v>
      </c>
    </row>
    <row r="62" spans="1:3" ht="15" customHeight="1">
      <c r="A62" s="6" t="s">
        <v>0</v>
      </c>
      <c r="B62" s="6"/>
      <c r="C62" s="8" t="s">
        <v>60</v>
      </c>
    </row>
    <row r="63" spans="1:3" ht="15" customHeight="1">
      <c r="A63" s="6" t="s">
        <v>43</v>
      </c>
      <c r="B63" s="6"/>
      <c r="C63" s="8" t="s">
        <v>60</v>
      </c>
    </row>
    <row r="64" spans="1:3" ht="15" customHeight="1">
      <c r="A64" s="6" t="s">
        <v>33</v>
      </c>
      <c r="B64" s="6"/>
      <c r="C64" s="8" t="s">
        <v>60</v>
      </c>
    </row>
    <row r="65" spans="1:3" ht="15" customHeight="1">
      <c r="A65" s="6" t="s">
        <v>44</v>
      </c>
      <c r="B65" s="6"/>
      <c r="C65" s="8" t="s">
        <v>60</v>
      </c>
    </row>
    <row r="66" spans="1:3" ht="15" customHeight="1">
      <c r="A66" s="6" t="s">
        <v>45</v>
      </c>
      <c r="B66" s="6"/>
      <c r="C66" s="8" t="s">
        <v>60</v>
      </c>
    </row>
    <row r="67" spans="1:3" ht="15" customHeight="1">
      <c r="A67" s="6" t="s">
        <v>46</v>
      </c>
      <c r="B67" s="6"/>
      <c r="C67" s="8" t="s">
        <v>60</v>
      </c>
    </row>
    <row r="68" spans="1:3" ht="15" customHeight="1">
      <c r="A68" s="6" t="s">
        <v>47</v>
      </c>
      <c r="B68" s="6"/>
      <c r="C68" s="8" t="s">
        <v>60</v>
      </c>
    </row>
    <row r="69" spans="1:3" ht="15" customHeight="1">
      <c r="A69" s="6" t="s">
        <v>48</v>
      </c>
      <c r="B69" s="6"/>
      <c r="C69" s="8" t="s">
        <v>60</v>
      </c>
    </row>
    <row r="70" spans="1:3" ht="15" customHeight="1">
      <c r="A70" s="6" t="s">
        <v>49</v>
      </c>
      <c r="B70" s="6"/>
      <c r="C70" s="8" t="s">
        <v>60</v>
      </c>
    </row>
    <row r="71" spans="1:3" ht="15" customHeight="1">
      <c r="A71" s="6" t="s">
        <v>54</v>
      </c>
      <c r="B71" s="6"/>
      <c r="C71" s="8" t="s">
        <v>60</v>
      </c>
    </row>
    <row r="72" spans="1:3" ht="15" customHeight="1">
      <c r="A72" s="6" t="s">
        <v>50</v>
      </c>
      <c r="B72" s="6"/>
      <c r="C72" s="8" t="s">
        <v>60</v>
      </c>
    </row>
    <row r="73" spans="1:3" ht="15" customHeight="1">
      <c r="A73" s="6" t="s">
        <v>51</v>
      </c>
      <c r="B73" s="6"/>
      <c r="C73" s="8" t="s">
        <v>60</v>
      </c>
    </row>
    <row r="74" spans="1:3" ht="15" customHeight="1">
      <c r="A74" s="6" t="s">
        <v>52</v>
      </c>
      <c r="B74" s="6"/>
      <c r="C74" s="8" t="s">
        <v>60</v>
      </c>
    </row>
    <row r="75" spans="1:3" ht="15" customHeight="1">
      <c r="A75" s="6" t="s">
        <v>53</v>
      </c>
      <c r="B75" s="6"/>
      <c r="C75" s="8" t="s">
        <v>60</v>
      </c>
    </row>
    <row r="76" ht="21" customHeight="1"/>
    <row r="77" ht="21" customHeight="1"/>
    <row r="78" ht="21" customHeight="1"/>
    <row r="79" ht="21" customHeight="1"/>
    <row r="80" ht="21" customHeight="1"/>
    <row r="81" ht="21" customHeight="1"/>
    <row r="83" spans="1:5" ht="15.75">
      <c r="A83" s="86" t="s">
        <v>71</v>
      </c>
      <c r="B83" s="86"/>
      <c r="C83" s="86"/>
      <c r="D83" s="86"/>
      <c r="E83" s="86"/>
    </row>
    <row r="85" spans="1:6" ht="31.5" customHeight="1">
      <c r="A85" s="93" t="s">
        <v>58</v>
      </c>
      <c r="B85" s="15" t="s">
        <v>126</v>
      </c>
      <c r="C85" s="93" t="s">
        <v>72</v>
      </c>
      <c r="D85" s="95" t="s">
        <v>73</v>
      </c>
      <c r="E85" s="89"/>
      <c r="F85" s="89"/>
    </row>
    <row r="86" spans="1:6" ht="15.75">
      <c r="A86" s="94"/>
      <c r="B86" s="14"/>
      <c r="C86" s="94"/>
      <c r="D86" s="95"/>
      <c r="E86" s="3"/>
      <c r="F86" s="3"/>
    </row>
    <row r="87" spans="1:6" ht="28.5" customHeight="1">
      <c r="A87" s="7" t="s">
        <v>192</v>
      </c>
      <c r="B87" s="7"/>
      <c r="C87" s="20"/>
      <c r="D87" s="23">
        <f>D88+D91+D95</f>
        <v>0</v>
      </c>
      <c r="E87" s="3" t="s">
        <v>60</v>
      </c>
      <c r="F87" s="3" t="s">
        <v>60</v>
      </c>
    </row>
    <row r="88" spans="1:6" ht="15" customHeight="1">
      <c r="A88" s="7" t="s">
        <v>138</v>
      </c>
      <c r="B88" s="5">
        <v>2</v>
      </c>
      <c r="C88" s="13"/>
      <c r="D88" s="23">
        <f>D89+D90</f>
        <v>0</v>
      </c>
      <c r="E88" s="3"/>
      <c r="F88" s="3"/>
    </row>
    <row r="89" spans="1:6" ht="15" customHeight="1">
      <c r="A89" s="6" t="s">
        <v>148</v>
      </c>
      <c r="B89" s="11">
        <v>2</v>
      </c>
      <c r="C89" s="16" t="s">
        <v>165</v>
      </c>
      <c r="D89" s="24"/>
      <c r="E89" s="3"/>
      <c r="F89" s="3"/>
    </row>
    <row r="90" spans="1:6" ht="15" customHeight="1">
      <c r="A90" s="6" t="s">
        <v>164</v>
      </c>
      <c r="B90" s="11">
        <v>2</v>
      </c>
      <c r="C90" s="16"/>
      <c r="D90" s="24"/>
      <c r="E90" s="3"/>
      <c r="F90" s="3"/>
    </row>
    <row r="91" spans="1:6" ht="15" customHeight="1">
      <c r="A91" s="7" t="s">
        <v>150</v>
      </c>
      <c r="B91" s="5">
        <v>4</v>
      </c>
      <c r="C91" s="13"/>
      <c r="D91" s="23">
        <f>D93+D94+D92</f>
        <v>0</v>
      </c>
      <c r="E91" s="3"/>
      <c r="F91" s="3"/>
    </row>
    <row r="92" spans="1:6" ht="32.25" customHeight="1">
      <c r="A92" s="6" t="s">
        <v>151</v>
      </c>
      <c r="B92" s="11">
        <v>4</v>
      </c>
      <c r="C92" s="16" t="s">
        <v>165</v>
      </c>
      <c r="D92" s="24"/>
      <c r="E92" s="3"/>
      <c r="F92" s="3"/>
    </row>
    <row r="93" spans="1:6" ht="15" customHeight="1">
      <c r="A93" s="6" t="s">
        <v>171</v>
      </c>
      <c r="B93" s="11">
        <v>4</v>
      </c>
      <c r="C93" s="16" t="s">
        <v>166</v>
      </c>
      <c r="D93" s="24"/>
      <c r="E93" s="3"/>
      <c r="F93" s="3"/>
    </row>
    <row r="94" spans="1:6" ht="15" customHeight="1">
      <c r="A94" s="6" t="s">
        <v>172</v>
      </c>
      <c r="B94" s="11">
        <v>4</v>
      </c>
      <c r="C94" s="16" t="s">
        <v>121</v>
      </c>
      <c r="D94" s="24"/>
      <c r="E94" s="3"/>
      <c r="F94" s="3"/>
    </row>
    <row r="95" spans="1:6" ht="15" customHeight="1">
      <c r="A95" s="7" t="s">
        <v>142</v>
      </c>
      <c r="B95" s="5">
        <v>5</v>
      </c>
      <c r="C95" s="13"/>
      <c r="D95" s="23">
        <f>D96</f>
        <v>0</v>
      </c>
      <c r="E95" s="3"/>
      <c r="F95" s="3"/>
    </row>
    <row r="96" spans="1:6" ht="15" customHeight="1">
      <c r="A96" s="6" t="s">
        <v>167</v>
      </c>
      <c r="B96" s="11">
        <v>5</v>
      </c>
      <c r="C96" s="16" t="s">
        <v>168</v>
      </c>
      <c r="D96" s="24"/>
      <c r="E96" s="3"/>
      <c r="F96" s="3"/>
    </row>
    <row r="97" spans="1:6" ht="15" customHeight="1">
      <c r="A97" s="7" t="s">
        <v>197</v>
      </c>
      <c r="B97" s="5"/>
      <c r="C97" s="13" t="s">
        <v>114</v>
      </c>
      <c r="D97" s="23">
        <f>D99+D102</f>
        <v>0</v>
      </c>
      <c r="E97" s="3" t="s">
        <v>60</v>
      </c>
      <c r="F97" s="3" t="s">
        <v>60</v>
      </c>
    </row>
    <row r="98" spans="1:6" ht="15" customHeight="1">
      <c r="A98" s="6" t="s">
        <v>0</v>
      </c>
      <c r="B98" s="5"/>
      <c r="C98" s="13"/>
      <c r="D98" s="23"/>
      <c r="E98" s="3"/>
      <c r="F98" s="3"/>
    </row>
    <row r="99" spans="1:6" ht="15" customHeight="1">
      <c r="A99" s="7" t="s">
        <v>169</v>
      </c>
      <c r="B99" s="5">
        <v>2</v>
      </c>
      <c r="C99" s="13"/>
      <c r="D99" s="23">
        <f>D100+D101</f>
        <v>0</v>
      </c>
      <c r="E99" s="3"/>
      <c r="F99" s="3"/>
    </row>
    <row r="100" spans="1:6" ht="15" customHeight="1">
      <c r="A100" s="6" t="s">
        <v>127</v>
      </c>
      <c r="B100" s="11">
        <v>2</v>
      </c>
      <c r="C100" s="16" t="s">
        <v>128</v>
      </c>
      <c r="D100" s="24"/>
      <c r="E100" s="3"/>
      <c r="F100" s="3"/>
    </row>
    <row r="101" spans="1:6" ht="15" customHeight="1">
      <c r="A101" s="6" t="s">
        <v>134</v>
      </c>
      <c r="B101" s="11">
        <v>2</v>
      </c>
      <c r="C101" s="16" t="s">
        <v>135</v>
      </c>
      <c r="D101" s="24"/>
      <c r="E101" s="3"/>
      <c r="F101" s="3"/>
    </row>
    <row r="102" spans="1:6" ht="30" customHeight="1">
      <c r="A102" s="7" t="s">
        <v>144</v>
      </c>
      <c r="B102" s="5">
        <v>4</v>
      </c>
      <c r="C102" s="13"/>
      <c r="D102" s="23">
        <f>D103</f>
        <v>0</v>
      </c>
      <c r="E102" s="3"/>
      <c r="F102" s="3"/>
    </row>
    <row r="103" spans="1:6" ht="30" customHeight="1">
      <c r="A103" s="6" t="s">
        <v>196</v>
      </c>
      <c r="B103" s="11">
        <v>4</v>
      </c>
      <c r="C103" s="16" t="s">
        <v>114</v>
      </c>
      <c r="D103" s="23"/>
      <c r="E103" s="3"/>
      <c r="F103" s="3"/>
    </row>
    <row r="104" spans="1:6" ht="15" customHeight="1">
      <c r="A104" s="7" t="s">
        <v>198</v>
      </c>
      <c r="B104" s="5"/>
      <c r="C104" s="13"/>
      <c r="D104" s="23">
        <f>D105+D121</f>
        <v>0</v>
      </c>
      <c r="E104" s="3"/>
      <c r="F104" s="3"/>
    </row>
    <row r="105" spans="1:6" ht="15" customHeight="1">
      <c r="A105" s="7" t="s">
        <v>161</v>
      </c>
      <c r="B105" s="5">
        <v>2</v>
      </c>
      <c r="C105" s="13"/>
      <c r="D105" s="23">
        <f>D106+D107+D108+D110+D111+D112+D113+D114+D116+D117+D118+D119</f>
        <v>0</v>
      </c>
      <c r="E105" s="3"/>
      <c r="F105" s="3"/>
    </row>
    <row r="106" spans="1:6" ht="15" customHeight="1">
      <c r="A106" s="6" t="s">
        <v>85</v>
      </c>
      <c r="B106" s="11">
        <v>2</v>
      </c>
      <c r="C106" s="16">
        <v>212</v>
      </c>
      <c r="D106" s="24"/>
      <c r="E106" s="3"/>
      <c r="F106" s="3"/>
    </row>
    <row r="107" spans="1:6" ht="15" customHeight="1">
      <c r="A107" s="6" t="s">
        <v>90</v>
      </c>
      <c r="B107" s="11">
        <v>2</v>
      </c>
      <c r="C107" s="16">
        <v>221</v>
      </c>
      <c r="D107" s="24"/>
      <c r="E107" s="3"/>
      <c r="F107" s="3"/>
    </row>
    <row r="108" spans="1:6" ht="15" customHeight="1">
      <c r="A108" s="6" t="s">
        <v>55</v>
      </c>
      <c r="B108" s="11">
        <v>2</v>
      </c>
      <c r="C108" s="16">
        <v>222</v>
      </c>
      <c r="D108" s="24"/>
      <c r="E108" s="3"/>
      <c r="F108" s="3"/>
    </row>
    <row r="109" spans="1:6" ht="15" customHeight="1">
      <c r="A109" s="7" t="s">
        <v>212</v>
      </c>
      <c r="B109" s="5">
        <v>2</v>
      </c>
      <c r="C109" s="13" t="s">
        <v>210</v>
      </c>
      <c r="D109" s="23">
        <f>D110+D111+D112</f>
        <v>0</v>
      </c>
      <c r="E109" s="3"/>
      <c r="F109" s="3"/>
    </row>
    <row r="110" spans="1:6" ht="15" customHeight="1">
      <c r="A110" s="6" t="s">
        <v>91</v>
      </c>
      <c r="B110" s="11">
        <v>2</v>
      </c>
      <c r="C110" s="16" t="s">
        <v>87</v>
      </c>
      <c r="D110" s="24"/>
      <c r="E110" s="3"/>
      <c r="F110" s="3"/>
    </row>
    <row r="111" spans="1:6" ht="15" customHeight="1">
      <c r="A111" s="6" t="s">
        <v>94</v>
      </c>
      <c r="B111" s="11">
        <v>2</v>
      </c>
      <c r="C111" s="16" t="s">
        <v>88</v>
      </c>
      <c r="D111" s="24"/>
      <c r="E111" s="3"/>
      <c r="F111" s="3"/>
    </row>
    <row r="112" spans="1:6" ht="15" customHeight="1">
      <c r="A112" s="6" t="s">
        <v>92</v>
      </c>
      <c r="B112" s="11">
        <v>2</v>
      </c>
      <c r="C112" s="16" t="s">
        <v>89</v>
      </c>
      <c r="D112" s="23"/>
      <c r="E112" s="3"/>
      <c r="F112" s="3"/>
    </row>
    <row r="113" spans="1:6" ht="15" customHeight="1">
      <c r="A113" s="6" t="s">
        <v>93</v>
      </c>
      <c r="B113" s="11">
        <v>2</v>
      </c>
      <c r="C113" s="16">
        <v>225</v>
      </c>
      <c r="D113" s="23"/>
      <c r="E113" s="3"/>
      <c r="F113" s="3"/>
    </row>
    <row r="114" spans="1:6" ht="15" customHeight="1">
      <c r="A114" s="6" t="s">
        <v>95</v>
      </c>
      <c r="B114" s="11">
        <v>2</v>
      </c>
      <c r="C114" s="16">
        <v>226</v>
      </c>
      <c r="D114" s="23"/>
      <c r="E114" s="3"/>
      <c r="F114" s="3"/>
    </row>
    <row r="115" spans="1:6" ht="15" customHeight="1">
      <c r="A115" s="7" t="s">
        <v>118</v>
      </c>
      <c r="B115" s="5">
        <v>2</v>
      </c>
      <c r="C115" s="13" t="s">
        <v>132</v>
      </c>
      <c r="D115" s="23">
        <f>D116+D117</f>
        <v>0</v>
      </c>
      <c r="E115" s="3"/>
      <c r="F115" s="3"/>
    </row>
    <row r="116" spans="1:6" ht="15" customHeight="1">
      <c r="A116" s="6" t="s">
        <v>56</v>
      </c>
      <c r="B116" s="11">
        <v>2</v>
      </c>
      <c r="C116" s="16">
        <v>290</v>
      </c>
      <c r="D116" s="23"/>
      <c r="E116" s="3"/>
      <c r="F116" s="3"/>
    </row>
    <row r="117" spans="1:6" ht="15" customHeight="1">
      <c r="A117" s="6" t="s">
        <v>215</v>
      </c>
      <c r="B117" s="11">
        <v>2</v>
      </c>
      <c r="C117" s="16">
        <v>290</v>
      </c>
      <c r="D117" s="23"/>
      <c r="E117" s="3"/>
      <c r="F117" s="3"/>
    </row>
    <row r="118" spans="1:6" ht="15" customHeight="1">
      <c r="A118" s="6" t="s">
        <v>75</v>
      </c>
      <c r="B118" s="11">
        <v>2</v>
      </c>
      <c r="C118" s="16">
        <v>310</v>
      </c>
      <c r="D118" s="23"/>
      <c r="E118" s="3"/>
      <c r="F118" s="3"/>
    </row>
    <row r="119" spans="1:6" ht="15" customHeight="1">
      <c r="A119" s="6" t="s">
        <v>99</v>
      </c>
      <c r="B119" s="11">
        <v>2</v>
      </c>
      <c r="C119" s="16" t="s">
        <v>100</v>
      </c>
      <c r="D119" s="23"/>
      <c r="E119" s="3"/>
      <c r="F119" s="3"/>
    </row>
    <row r="120" spans="1:6" ht="15" customHeight="1">
      <c r="A120" s="7"/>
      <c r="B120" s="5"/>
      <c r="C120" s="13"/>
      <c r="D120" s="23"/>
      <c r="E120" s="3"/>
      <c r="F120" s="3"/>
    </row>
    <row r="121" spans="1:6" ht="15" customHeight="1">
      <c r="A121" s="7" t="s">
        <v>183</v>
      </c>
      <c r="B121" s="5">
        <v>4</v>
      </c>
      <c r="C121" s="13"/>
      <c r="D121" s="23">
        <f>D140</f>
        <v>0</v>
      </c>
      <c r="E121" s="4" t="s">
        <v>74</v>
      </c>
      <c r="F121" s="4" t="s">
        <v>74</v>
      </c>
    </row>
    <row r="122" spans="1:6" ht="24" customHeight="1">
      <c r="A122" s="6"/>
      <c r="B122" s="11"/>
      <c r="C122" s="16"/>
      <c r="D122" s="24">
        <f>D123+D124+D125+D126+D127+D129+D130+D131+D132+D133+D135+D136+D137+D138</f>
        <v>0</v>
      </c>
      <c r="E122" s="4"/>
      <c r="F122" s="4"/>
    </row>
    <row r="123" spans="1:6" ht="15" customHeight="1">
      <c r="A123" s="6" t="s">
        <v>84</v>
      </c>
      <c r="B123" s="11">
        <v>4</v>
      </c>
      <c r="C123" s="16">
        <v>211</v>
      </c>
      <c r="D123" s="24">
        <f>D141</f>
        <v>0</v>
      </c>
      <c r="E123" s="3" t="s">
        <v>60</v>
      </c>
      <c r="F123" s="12"/>
    </row>
    <row r="124" spans="1:6" ht="15" customHeight="1">
      <c r="A124" s="6" t="s">
        <v>85</v>
      </c>
      <c r="B124" s="11">
        <v>4</v>
      </c>
      <c r="C124" s="16">
        <v>212</v>
      </c>
      <c r="D124" s="24">
        <f>D142</f>
        <v>0</v>
      </c>
      <c r="E124" s="3" t="s">
        <v>60</v>
      </c>
      <c r="F124" s="3" t="s">
        <v>60</v>
      </c>
    </row>
    <row r="125" spans="1:6" ht="15" customHeight="1">
      <c r="A125" s="6" t="s">
        <v>86</v>
      </c>
      <c r="B125" s="11">
        <v>4</v>
      </c>
      <c r="C125" s="16">
        <v>213</v>
      </c>
      <c r="D125" s="24">
        <f>D143</f>
        <v>0</v>
      </c>
      <c r="E125" s="3" t="s">
        <v>60</v>
      </c>
      <c r="F125" s="3" t="s">
        <v>60</v>
      </c>
    </row>
    <row r="126" spans="1:6" ht="15" customHeight="1">
      <c r="A126" s="6" t="s">
        <v>90</v>
      </c>
      <c r="B126" s="11">
        <v>4</v>
      </c>
      <c r="C126" s="16">
        <v>221</v>
      </c>
      <c r="D126" s="24">
        <f>D144</f>
        <v>0</v>
      </c>
      <c r="E126" s="3" t="s">
        <v>60</v>
      </c>
      <c r="F126" s="3" t="s">
        <v>60</v>
      </c>
    </row>
    <row r="127" spans="1:6" ht="15" customHeight="1">
      <c r="A127" s="6" t="s">
        <v>55</v>
      </c>
      <c r="B127" s="11">
        <v>4</v>
      </c>
      <c r="C127" s="16">
        <v>222</v>
      </c>
      <c r="D127" s="24">
        <f>D145</f>
        <v>0</v>
      </c>
      <c r="E127" s="3"/>
      <c r="F127" s="3"/>
    </row>
    <row r="128" spans="1:6" ht="15" customHeight="1">
      <c r="A128" s="7" t="s">
        <v>212</v>
      </c>
      <c r="B128" s="5">
        <v>4</v>
      </c>
      <c r="C128" s="13" t="s">
        <v>210</v>
      </c>
      <c r="D128" s="23">
        <f>D129+D130+D131</f>
        <v>0</v>
      </c>
      <c r="E128" s="3"/>
      <c r="F128" s="3"/>
    </row>
    <row r="129" spans="1:6" ht="15" customHeight="1">
      <c r="A129" s="6" t="s">
        <v>91</v>
      </c>
      <c r="B129" s="11">
        <v>4</v>
      </c>
      <c r="C129" s="16" t="s">
        <v>87</v>
      </c>
      <c r="D129" s="24">
        <f>D147</f>
        <v>0</v>
      </c>
      <c r="E129" s="3" t="s">
        <v>60</v>
      </c>
      <c r="F129" s="3" t="s">
        <v>60</v>
      </c>
    </row>
    <row r="130" spans="1:6" ht="15" customHeight="1">
      <c r="A130" s="6" t="s">
        <v>94</v>
      </c>
      <c r="B130" s="11">
        <v>4</v>
      </c>
      <c r="C130" s="16" t="s">
        <v>88</v>
      </c>
      <c r="D130" s="24">
        <f>D148</f>
        <v>0</v>
      </c>
      <c r="E130" s="3" t="s">
        <v>60</v>
      </c>
      <c r="F130" s="3" t="s">
        <v>60</v>
      </c>
    </row>
    <row r="131" spans="1:6" ht="15" customHeight="1">
      <c r="A131" s="6" t="s">
        <v>92</v>
      </c>
      <c r="B131" s="11">
        <v>4</v>
      </c>
      <c r="C131" s="16" t="s">
        <v>89</v>
      </c>
      <c r="D131" s="24">
        <f>D149</f>
        <v>0</v>
      </c>
      <c r="E131" s="3"/>
      <c r="F131" s="3"/>
    </row>
    <row r="132" spans="1:6" ht="15" customHeight="1">
      <c r="A132" s="6" t="s">
        <v>93</v>
      </c>
      <c r="B132" s="11">
        <v>4</v>
      </c>
      <c r="C132" s="16">
        <v>225</v>
      </c>
      <c r="D132" s="24">
        <f>D150</f>
        <v>0</v>
      </c>
      <c r="E132" s="3"/>
      <c r="F132" s="3"/>
    </row>
    <row r="133" spans="1:6" ht="15" customHeight="1">
      <c r="A133" s="6" t="s">
        <v>95</v>
      </c>
      <c r="B133" s="11">
        <v>4</v>
      </c>
      <c r="C133" s="16">
        <v>226</v>
      </c>
      <c r="D133" s="24">
        <f>D151</f>
        <v>0</v>
      </c>
      <c r="E133" s="3" t="s">
        <v>60</v>
      </c>
      <c r="F133" s="3" t="s">
        <v>60</v>
      </c>
    </row>
    <row r="134" spans="1:6" ht="15" customHeight="1">
      <c r="A134" s="7" t="s">
        <v>118</v>
      </c>
      <c r="B134" s="5">
        <v>4</v>
      </c>
      <c r="C134" s="13" t="s">
        <v>132</v>
      </c>
      <c r="D134" s="23">
        <f>D135+D136</f>
        <v>0</v>
      </c>
      <c r="E134" s="3"/>
      <c r="F134" s="3"/>
    </row>
    <row r="135" spans="1:6" ht="15" customHeight="1">
      <c r="A135" s="6" t="s">
        <v>56</v>
      </c>
      <c r="B135" s="11">
        <v>4</v>
      </c>
      <c r="C135" s="16">
        <v>290</v>
      </c>
      <c r="D135" s="24">
        <f>D153</f>
        <v>0</v>
      </c>
      <c r="E135" s="3" t="s">
        <v>60</v>
      </c>
      <c r="F135" s="3" t="s">
        <v>60</v>
      </c>
    </row>
    <row r="136" spans="1:6" ht="15" customHeight="1">
      <c r="A136" s="6" t="s">
        <v>215</v>
      </c>
      <c r="B136" s="11">
        <v>4</v>
      </c>
      <c r="C136" s="16">
        <v>290</v>
      </c>
      <c r="D136" s="24">
        <f>D154</f>
        <v>0</v>
      </c>
      <c r="E136" s="3"/>
      <c r="F136" s="3"/>
    </row>
    <row r="137" spans="1:6" ht="15" customHeight="1">
      <c r="A137" s="6" t="s">
        <v>75</v>
      </c>
      <c r="B137" s="11">
        <v>4</v>
      </c>
      <c r="C137" s="16">
        <v>310</v>
      </c>
      <c r="D137" s="24">
        <f>D155</f>
        <v>0</v>
      </c>
      <c r="E137" s="3"/>
      <c r="F137" s="3"/>
    </row>
    <row r="138" spans="1:6" ht="15" customHeight="1">
      <c r="A138" s="6" t="s">
        <v>99</v>
      </c>
      <c r="B138" s="11">
        <v>4</v>
      </c>
      <c r="C138" s="16" t="s">
        <v>100</v>
      </c>
      <c r="D138" s="24"/>
      <c r="E138" s="3" t="s">
        <v>60</v>
      </c>
      <c r="F138" s="3" t="s">
        <v>60</v>
      </c>
    </row>
    <row r="139" spans="1:6" ht="15" customHeight="1">
      <c r="A139" s="6"/>
      <c r="B139" s="11"/>
      <c r="C139" s="16"/>
      <c r="D139" s="24"/>
      <c r="E139" s="3" t="s">
        <v>60</v>
      </c>
      <c r="F139" s="3" t="s">
        <v>60</v>
      </c>
    </row>
    <row r="140" spans="1:6" ht="29.25" customHeight="1">
      <c r="A140" s="7" t="s">
        <v>199</v>
      </c>
      <c r="B140" s="5">
        <v>4</v>
      </c>
      <c r="C140" s="13" t="s">
        <v>165</v>
      </c>
      <c r="D140" s="23">
        <f>D141+D142+D143+D144+D145+D147+D148+D149+D150+D151+D153+D154+D155+D156</f>
        <v>0</v>
      </c>
      <c r="E140" s="3" t="s">
        <v>60</v>
      </c>
      <c r="F140" s="12"/>
    </row>
    <row r="141" spans="1:6" ht="15" customHeight="1">
      <c r="A141" s="6" t="s">
        <v>84</v>
      </c>
      <c r="B141" s="11">
        <v>4</v>
      </c>
      <c r="C141" s="16">
        <v>211</v>
      </c>
      <c r="D141" s="24"/>
      <c r="E141" s="3"/>
      <c r="F141" s="3"/>
    </row>
    <row r="142" spans="1:6" ht="15" customHeight="1">
      <c r="A142" s="6" t="s">
        <v>85</v>
      </c>
      <c r="B142" s="11">
        <v>4</v>
      </c>
      <c r="C142" s="16">
        <v>212</v>
      </c>
      <c r="D142" s="24"/>
      <c r="E142" s="3"/>
      <c r="F142" s="3"/>
    </row>
    <row r="143" spans="1:6" ht="15" customHeight="1">
      <c r="A143" s="6" t="s">
        <v>86</v>
      </c>
      <c r="B143" s="11">
        <v>4</v>
      </c>
      <c r="C143" s="16">
        <v>213</v>
      </c>
      <c r="D143" s="24"/>
      <c r="E143" s="3"/>
      <c r="F143" s="3"/>
    </row>
    <row r="144" spans="1:6" ht="15" customHeight="1">
      <c r="A144" s="6" t="s">
        <v>90</v>
      </c>
      <c r="B144" s="11">
        <v>4</v>
      </c>
      <c r="C144" s="16">
        <v>221</v>
      </c>
      <c r="D144" s="24"/>
      <c r="E144" s="3"/>
      <c r="F144" s="3"/>
    </row>
    <row r="145" spans="1:6" ht="15" customHeight="1">
      <c r="A145" s="6" t="s">
        <v>55</v>
      </c>
      <c r="B145" s="11">
        <v>4</v>
      </c>
      <c r="C145" s="16">
        <v>222</v>
      </c>
      <c r="D145" s="24"/>
      <c r="E145" s="3"/>
      <c r="F145" s="3"/>
    </row>
    <row r="146" spans="1:6" ht="15" customHeight="1">
      <c r="A146" s="7" t="s">
        <v>212</v>
      </c>
      <c r="B146" s="5">
        <v>4</v>
      </c>
      <c r="C146" s="13" t="s">
        <v>210</v>
      </c>
      <c r="D146" s="23">
        <f>D147+D148+D149</f>
        <v>0</v>
      </c>
      <c r="E146" s="3"/>
      <c r="F146" s="3"/>
    </row>
    <row r="147" spans="1:6" ht="15" customHeight="1">
      <c r="A147" s="6" t="s">
        <v>91</v>
      </c>
      <c r="B147" s="11">
        <v>4</v>
      </c>
      <c r="C147" s="16" t="s">
        <v>87</v>
      </c>
      <c r="D147" s="24"/>
      <c r="E147" s="3"/>
      <c r="F147" s="3"/>
    </row>
    <row r="148" spans="1:6" ht="15" customHeight="1">
      <c r="A148" s="6" t="s">
        <v>94</v>
      </c>
      <c r="B148" s="11">
        <v>4</v>
      </c>
      <c r="C148" s="16" t="s">
        <v>88</v>
      </c>
      <c r="D148" s="24"/>
      <c r="E148" s="3"/>
      <c r="F148" s="3"/>
    </row>
    <row r="149" spans="1:6" ht="15" customHeight="1">
      <c r="A149" s="6" t="s">
        <v>92</v>
      </c>
      <c r="B149" s="11">
        <v>4</v>
      </c>
      <c r="C149" s="16" t="s">
        <v>89</v>
      </c>
      <c r="D149" s="24"/>
      <c r="E149" s="3"/>
      <c r="F149" s="3"/>
    </row>
    <row r="150" spans="1:6" ht="15" customHeight="1">
      <c r="A150" s="6" t="s">
        <v>93</v>
      </c>
      <c r="B150" s="11">
        <v>4</v>
      </c>
      <c r="C150" s="16">
        <v>225</v>
      </c>
      <c r="D150" s="24"/>
      <c r="E150" s="3"/>
      <c r="F150" s="3"/>
    </row>
    <row r="151" spans="1:6" ht="15" customHeight="1">
      <c r="A151" s="6" t="s">
        <v>95</v>
      </c>
      <c r="B151" s="11">
        <v>4</v>
      </c>
      <c r="C151" s="16">
        <v>226</v>
      </c>
      <c r="D151" s="24"/>
      <c r="E151" s="3"/>
      <c r="F151" s="3"/>
    </row>
    <row r="152" spans="1:6" ht="15" customHeight="1">
      <c r="A152" s="7" t="s">
        <v>118</v>
      </c>
      <c r="B152" s="5">
        <v>4</v>
      </c>
      <c r="C152" s="13" t="s">
        <v>132</v>
      </c>
      <c r="D152" s="23">
        <f>D153+D154</f>
        <v>0</v>
      </c>
      <c r="E152" s="3"/>
      <c r="F152" s="3"/>
    </row>
    <row r="153" spans="1:6" ht="15" customHeight="1">
      <c r="A153" s="6" t="s">
        <v>56</v>
      </c>
      <c r="B153" s="11">
        <v>4</v>
      </c>
      <c r="C153" s="16">
        <v>290</v>
      </c>
      <c r="D153" s="24"/>
      <c r="E153" s="3"/>
      <c r="F153" s="3"/>
    </row>
    <row r="154" spans="1:6" ht="15" customHeight="1">
      <c r="A154" s="6" t="s">
        <v>215</v>
      </c>
      <c r="B154" s="11">
        <v>4</v>
      </c>
      <c r="C154" s="16">
        <v>290</v>
      </c>
      <c r="D154" s="24"/>
      <c r="E154" s="3"/>
      <c r="F154" s="3"/>
    </row>
    <row r="155" spans="1:6" ht="15" customHeight="1">
      <c r="A155" s="6" t="s">
        <v>75</v>
      </c>
      <c r="B155" s="11">
        <v>4</v>
      </c>
      <c r="C155" s="16">
        <v>310</v>
      </c>
      <c r="D155" s="24"/>
      <c r="E155" s="3"/>
      <c r="F155" s="3"/>
    </row>
    <row r="156" spans="1:6" ht="15" customHeight="1">
      <c r="A156" s="6" t="s">
        <v>98</v>
      </c>
      <c r="B156" s="11">
        <v>4</v>
      </c>
      <c r="C156" s="16" t="s">
        <v>200</v>
      </c>
      <c r="D156" s="24"/>
      <c r="E156" s="3"/>
      <c r="F156" s="3"/>
    </row>
    <row r="157" spans="1:2" ht="15" customHeight="1">
      <c r="A157" s="1"/>
      <c r="B157" s="1"/>
    </row>
    <row r="158" spans="1:2" ht="15.75">
      <c r="A158" s="1" t="s">
        <v>109</v>
      </c>
      <c r="B158" s="1"/>
    </row>
    <row r="159" spans="1:2" ht="15.75">
      <c r="A159" s="1"/>
      <c r="B159" s="1"/>
    </row>
    <row r="160" spans="1:4" ht="15.75">
      <c r="A160" s="9" t="s">
        <v>78</v>
      </c>
      <c r="B160" s="9"/>
      <c r="C160" s="97"/>
      <c r="D160" s="97"/>
    </row>
    <row r="162" spans="1:4" ht="15.75">
      <c r="A162" s="96" t="s">
        <v>79</v>
      </c>
      <c r="B162" s="96"/>
      <c r="C162" s="96"/>
      <c r="D162" s="96"/>
    </row>
    <row r="164" spans="1:2" ht="15.75">
      <c r="A164" s="1"/>
      <c r="B164" s="1"/>
    </row>
    <row r="167" spans="1:2" ht="15.75">
      <c r="A167" s="1" t="s">
        <v>110</v>
      </c>
      <c r="B167" s="1"/>
    </row>
    <row r="169" spans="1:4" ht="15.75">
      <c r="A169" s="1" t="s">
        <v>83</v>
      </c>
      <c r="B169" s="1"/>
      <c r="C169" s="97"/>
      <c r="D169" s="97"/>
    </row>
    <row r="171" spans="1:4" ht="15.75">
      <c r="A171" s="92" t="s">
        <v>80</v>
      </c>
      <c r="B171" s="92"/>
      <c r="C171" s="92"/>
      <c r="D171" s="92"/>
    </row>
    <row r="173" spans="1:4" ht="15.75">
      <c r="A173" s="10" t="s">
        <v>81</v>
      </c>
      <c r="B173" s="10"/>
      <c r="C173" s="96"/>
      <c r="D173" s="96"/>
    </row>
    <row r="175" spans="1:4" ht="15.75">
      <c r="A175" s="92" t="s">
        <v>82</v>
      </c>
      <c r="B175" s="92"/>
      <c r="C175" s="92"/>
      <c r="D175" s="92"/>
    </row>
    <row r="177" spans="1:2" ht="15.75">
      <c r="A177" s="1" t="s">
        <v>103</v>
      </c>
      <c r="B177" s="1"/>
    </row>
    <row r="179" spans="1:2" ht="15.75">
      <c r="A179" s="1" t="s">
        <v>76</v>
      </c>
      <c r="B179" s="1"/>
    </row>
    <row r="181" spans="1:2" ht="15.75">
      <c r="A181" s="1" t="s">
        <v>77</v>
      </c>
      <c r="B181" s="1"/>
    </row>
    <row r="183" spans="1:2" ht="15.75">
      <c r="A183" s="1"/>
      <c r="B183" s="1"/>
    </row>
  </sheetData>
  <sheetProtection/>
  <mergeCells count="11">
    <mergeCell ref="A175:D175"/>
    <mergeCell ref="C173:D173"/>
    <mergeCell ref="C160:D160"/>
    <mergeCell ref="A162:D162"/>
    <mergeCell ref="C169:D169"/>
    <mergeCell ref="A171:D171"/>
    <mergeCell ref="A83:E83"/>
    <mergeCell ref="A85:A86"/>
    <mergeCell ref="C85:C86"/>
    <mergeCell ref="D85:D86"/>
    <mergeCell ref="E85:F85"/>
  </mergeCells>
  <printOptions/>
  <pageMargins left="0.17" right="0.23" top="0.24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6"/>
  <sheetViews>
    <sheetView zoomScalePageLayoutView="0" workbookViewId="0" topLeftCell="A98">
      <selection activeCell="G101" sqref="G101"/>
    </sheetView>
  </sheetViews>
  <sheetFormatPr defaultColWidth="9.140625" defaultRowHeight="12.75"/>
  <cols>
    <col min="1" max="1" width="62.00390625" style="0" customWidth="1"/>
    <col min="2" max="2" width="7.7109375" style="0" customWidth="1"/>
    <col min="3" max="3" width="18.57421875" style="0" customWidth="1"/>
    <col min="4" max="4" width="13.28125" style="0" customWidth="1"/>
    <col min="5" max="5" width="11.57421875" style="0" customWidth="1"/>
    <col min="6" max="6" width="10.140625" style="0" bestFit="1" customWidth="1"/>
  </cols>
  <sheetData>
    <row r="1" spans="1:2" ht="17.25">
      <c r="A1" s="2" t="s">
        <v>57</v>
      </c>
      <c r="B1" s="2"/>
    </row>
    <row r="3" spans="1:3" ht="15" customHeight="1">
      <c r="A3" s="5" t="s">
        <v>58</v>
      </c>
      <c r="B3" s="5"/>
      <c r="C3" s="5" t="s">
        <v>59</v>
      </c>
    </row>
    <row r="4" spans="1:3" ht="15" customHeight="1">
      <c r="A4" s="6" t="s">
        <v>10</v>
      </c>
      <c r="B4" s="6"/>
      <c r="C4" s="8"/>
    </row>
    <row r="5" spans="1:3" ht="15" customHeight="1">
      <c r="A5" s="6" t="s">
        <v>9</v>
      </c>
      <c r="B5" s="6"/>
      <c r="C5" s="8"/>
    </row>
    <row r="6" spans="1:3" ht="15" customHeight="1">
      <c r="A6" s="6" t="s">
        <v>61</v>
      </c>
      <c r="B6" s="6"/>
      <c r="C6" s="8"/>
    </row>
    <row r="7" spans="1:3" ht="15" customHeight="1">
      <c r="A7" s="6" t="s">
        <v>0</v>
      </c>
      <c r="B7" s="6"/>
      <c r="C7" s="8"/>
    </row>
    <row r="8" spans="1:3" ht="49.5" customHeight="1">
      <c r="A8" s="6" t="s">
        <v>62</v>
      </c>
      <c r="B8" s="6"/>
      <c r="C8" s="8"/>
    </row>
    <row r="9" spans="1:3" ht="49.5" customHeight="1">
      <c r="A9" s="6" t="s">
        <v>63</v>
      </c>
      <c r="B9" s="6"/>
      <c r="C9" s="8"/>
    </row>
    <row r="10" spans="1:3" ht="45.75" customHeight="1">
      <c r="A10" s="6" t="s">
        <v>64</v>
      </c>
      <c r="B10" s="6"/>
      <c r="C10" s="8"/>
    </row>
    <row r="11" spans="1:3" ht="33" customHeight="1">
      <c r="A11" s="6" t="s">
        <v>6</v>
      </c>
      <c r="B11" s="6"/>
      <c r="C11" s="8"/>
    </row>
    <row r="12" spans="1:3" ht="33" customHeight="1">
      <c r="A12" s="6" t="s">
        <v>65</v>
      </c>
      <c r="B12" s="6"/>
      <c r="C12" s="8"/>
    </row>
    <row r="13" spans="1:3" ht="15" customHeight="1">
      <c r="A13" s="6" t="s">
        <v>0</v>
      </c>
      <c r="B13" s="6"/>
      <c r="C13" s="8"/>
    </row>
    <row r="14" spans="1:3" ht="32.25" customHeight="1">
      <c r="A14" s="6" t="s">
        <v>13</v>
      </c>
      <c r="B14" s="6"/>
      <c r="C14" s="8"/>
    </row>
    <row r="15" spans="1:3" ht="33.75" customHeight="1">
      <c r="A15" s="6" t="s">
        <v>12</v>
      </c>
      <c r="B15" s="6"/>
      <c r="C15" s="8"/>
    </row>
    <row r="16" spans="1:3" ht="15" customHeight="1">
      <c r="A16" s="6" t="s">
        <v>11</v>
      </c>
      <c r="B16" s="6"/>
      <c r="C16" s="8"/>
    </row>
    <row r="17" spans="1:3" ht="15" customHeight="1">
      <c r="A17" s="6" t="s">
        <v>9</v>
      </c>
      <c r="B17" s="6"/>
      <c r="C17" s="8"/>
    </row>
    <row r="18" spans="1:3" ht="32.25" customHeight="1">
      <c r="A18" s="6" t="s">
        <v>66</v>
      </c>
      <c r="B18" s="6"/>
      <c r="C18" s="8"/>
    </row>
    <row r="19" spans="1:3" ht="35.25" customHeight="1">
      <c r="A19" s="6" t="s">
        <v>67</v>
      </c>
      <c r="B19" s="6"/>
      <c r="C19" s="8"/>
    </row>
    <row r="20" spans="1:3" ht="15" customHeight="1">
      <c r="A20" s="6" t="s">
        <v>0</v>
      </c>
      <c r="B20" s="6"/>
      <c r="C20" s="8"/>
    </row>
    <row r="21" spans="1:3" ht="15" customHeight="1">
      <c r="A21" s="6" t="s">
        <v>3</v>
      </c>
      <c r="B21" s="6"/>
      <c r="C21" s="8"/>
    </row>
    <row r="22" spans="1:3" ht="15" customHeight="1">
      <c r="A22" s="6" t="s">
        <v>4</v>
      </c>
      <c r="B22" s="6"/>
      <c r="C22" s="8"/>
    </row>
    <row r="23" spans="1:3" ht="15" customHeight="1">
      <c r="A23" s="6" t="s">
        <v>5</v>
      </c>
      <c r="B23" s="6"/>
      <c r="C23" s="8"/>
    </row>
    <row r="24" spans="1:3" ht="15" customHeight="1">
      <c r="A24" s="6" t="s">
        <v>16</v>
      </c>
      <c r="B24" s="6"/>
      <c r="C24" s="8"/>
    </row>
    <row r="25" spans="1:3" ht="15" customHeight="1">
      <c r="A25" s="6" t="s">
        <v>17</v>
      </c>
      <c r="B25" s="6"/>
      <c r="C25" s="8"/>
    </row>
    <row r="26" spans="1:3" ht="15.75" customHeight="1">
      <c r="A26" s="6" t="s">
        <v>18</v>
      </c>
      <c r="B26" s="6"/>
      <c r="C26" s="8" t="s">
        <v>60</v>
      </c>
    </row>
    <row r="27" spans="1:3" ht="15" customHeight="1">
      <c r="A27" s="6" t="s">
        <v>2</v>
      </c>
      <c r="B27" s="6"/>
      <c r="C27" s="8" t="s">
        <v>60</v>
      </c>
    </row>
    <row r="28" spans="1:3" ht="15" customHeight="1">
      <c r="A28" s="6" t="s">
        <v>1</v>
      </c>
      <c r="B28" s="6"/>
      <c r="C28" s="8" t="s">
        <v>60</v>
      </c>
    </row>
    <row r="29" spans="1:3" ht="15" customHeight="1">
      <c r="A29" s="6" t="s">
        <v>7</v>
      </c>
      <c r="B29" s="6"/>
      <c r="C29" s="8" t="s">
        <v>60</v>
      </c>
    </row>
    <row r="30" spans="1:3" ht="15" customHeight="1">
      <c r="A30" s="6" t="s">
        <v>8</v>
      </c>
      <c r="B30" s="6"/>
      <c r="C30" s="8" t="s">
        <v>60</v>
      </c>
    </row>
    <row r="31" spans="1:3" ht="30.75" customHeight="1">
      <c r="A31" s="6" t="s">
        <v>68</v>
      </c>
      <c r="B31" s="6"/>
      <c r="C31" s="8" t="s">
        <v>60</v>
      </c>
    </row>
    <row r="32" spans="1:3" ht="15" customHeight="1">
      <c r="A32" s="6" t="s">
        <v>0</v>
      </c>
      <c r="B32" s="6"/>
      <c r="C32" s="8" t="s">
        <v>60</v>
      </c>
    </row>
    <row r="33" spans="1:3" ht="15" customHeight="1">
      <c r="A33" s="6" t="s">
        <v>14</v>
      </c>
      <c r="B33" s="6"/>
      <c r="C33" s="8" t="s">
        <v>60</v>
      </c>
    </row>
    <row r="34" spans="1:3" ht="15" customHeight="1">
      <c r="A34" s="6" t="s">
        <v>15</v>
      </c>
      <c r="B34" s="6"/>
      <c r="C34" s="8" t="s">
        <v>60</v>
      </c>
    </row>
    <row r="35" spans="1:3" ht="15" customHeight="1">
      <c r="A35" s="6" t="s">
        <v>40</v>
      </c>
      <c r="B35" s="6"/>
      <c r="C35" s="8" t="s">
        <v>60</v>
      </c>
    </row>
    <row r="36" spans="1:3" ht="15" customHeight="1">
      <c r="A36" s="6" t="s">
        <v>41</v>
      </c>
      <c r="B36" s="6"/>
      <c r="C36" s="8" t="s">
        <v>60</v>
      </c>
    </row>
    <row r="37" spans="1:3" ht="15" customHeight="1">
      <c r="A37" s="6" t="s">
        <v>37</v>
      </c>
      <c r="B37" s="6"/>
      <c r="C37" s="8" t="s">
        <v>60</v>
      </c>
    </row>
    <row r="38" spans="1:3" ht="17.25" customHeight="1">
      <c r="A38" s="6" t="s">
        <v>38</v>
      </c>
      <c r="B38" s="6"/>
      <c r="C38" s="8" t="s">
        <v>60</v>
      </c>
    </row>
    <row r="39" spans="1:3" ht="15" customHeight="1">
      <c r="A39" s="6" t="s">
        <v>19</v>
      </c>
      <c r="B39" s="6"/>
      <c r="C39" s="8" t="s">
        <v>60</v>
      </c>
    </row>
    <row r="40" spans="1:3" ht="15" customHeight="1">
      <c r="A40" s="6" t="s">
        <v>39</v>
      </c>
      <c r="B40" s="6"/>
      <c r="C40" s="8" t="s">
        <v>60</v>
      </c>
    </row>
    <row r="41" spans="1:3" ht="15" customHeight="1">
      <c r="A41" s="6" t="s">
        <v>35</v>
      </c>
      <c r="B41" s="6"/>
      <c r="C41" s="8" t="s">
        <v>60</v>
      </c>
    </row>
    <row r="42" spans="1:3" ht="15" customHeight="1">
      <c r="A42" s="6" t="s">
        <v>34</v>
      </c>
      <c r="B42" s="6"/>
      <c r="C42" s="8" t="s">
        <v>60</v>
      </c>
    </row>
    <row r="43" spans="1:3" ht="15" customHeight="1">
      <c r="A43" s="6" t="s">
        <v>42</v>
      </c>
      <c r="B43" s="6"/>
      <c r="C43" s="8" t="s">
        <v>60</v>
      </c>
    </row>
    <row r="44" spans="1:3" ht="15" customHeight="1">
      <c r="A44" s="6" t="s">
        <v>9</v>
      </c>
      <c r="B44" s="6"/>
      <c r="C44" s="8" t="s">
        <v>60</v>
      </c>
    </row>
    <row r="45" spans="1:3" ht="15" customHeight="1">
      <c r="A45" s="6" t="s">
        <v>32</v>
      </c>
      <c r="B45" s="6"/>
      <c r="C45" s="8" t="s">
        <v>60</v>
      </c>
    </row>
    <row r="46" spans="1:3" ht="32.25" customHeight="1">
      <c r="A46" s="6" t="s">
        <v>69</v>
      </c>
      <c r="B46" s="6"/>
      <c r="C46" s="8" t="s">
        <v>60</v>
      </c>
    </row>
    <row r="47" spans="1:3" ht="15" customHeight="1">
      <c r="A47" s="6" t="s">
        <v>0</v>
      </c>
      <c r="B47" s="6"/>
      <c r="C47" s="8" t="s">
        <v>60</v>
      </c>
    </row>
    <row r="48" spans="1:3" ht="15" customHeight="1">
      <c r="A48" s="6" t="s">
        <v>21</v>
      </c>
      <c r="B48" s="6"/>
      <c r="C48" s="8" t="s">
        <v>60</v>
      </c>
    </row>
    <row r="49" spans="1:3" ht="15" customHeight="1">
      <c r="A49" s="6" t="s">
        <v>22</v>
      </c>
      <c r="B49" s="6"/>
      <c r="C49" s="8" t="s">
        <v>60</v>
      </c>
    </row>
    <row r="50" spans="1:3" ht="15" customHeight="1">
      <c r="A50" s="6" t="s">
        <v>23</v>
      </c>
      <c r="B50" s="6"/>
      <c r="C50" s="8" t="s">
        <v>60</v>
      </c>
    </row>
    <row r="51" spans="1:3" ht="15" customHeight="1">
      <c r="A51" s="6" t="s">
        <v>24</v>
      </c>
      <c r="B51" s="6"/>
      <c r="C51" s="8"/>
    </row>
    <row r="52" spans="1:3" ht="15" customHeight="1">
      <c r="A52" s="6" t="s">
        <v>25</v>
      </c>
      <c r="B52" s="6"/>
      <c r="C52" s="8" t="s">
        <v>60</v>
      </c>
    </row>
    <row r="53" spans="1:3" ht="15" customHeight="1">
      <c r="A53" s="6" t="s">
        <v>28</v>
      </c>
      <c r="B53" s="6"/>
      <c r="C53" s="8" t="s">
        <v>60</v>
      </c>
    </row>
    <row r="54" spans="1:3" ht="15" customHeight="1">
      <c r="A54" s="6" t="s">
        <v>29</v>
      </c>
      <c r="B54" s="6"/>
      <c r="C54" s="8" t="s">
        <v>60</v>
      </c>
    </row>
    <row r="55" spans="1:3" ht="15" customHeight="1">
      <c r="A55" s="6" t="s">
        <v>30</v>
      </c>
      <c r="B55" s="6"/>
      <c r="C55" s="8" t="s">
        <v>60</v>
      </c>
    </row>
    <row r="56" spans="1:3" ht="15" customHeight="1">
      <c r="A56" s="6" t="s">
        <v>36</v>
      </c>
      <c r="B56" s="6"/>
      <c r="C56" s="8" t="s">
        <v>60</v>
      </c>
    </row>
    <row r="57" spans="1:3" ht="15" customHeight="1">
      <c r="A57" s="6" t="s">
        <v>20</v>
      </c>
      <c r="B57" s="6"/>
      <c r="C57" s="8" t="s">
        <v>60</v>
      </c>
    </row>
    <row r="58" spans="1:3" ht="15" customHeight="1">
      <c r="A58" s="6" t="s">
        <v>26</v>
      </c>
      <c r="B58" s="6"/>
      <c r="C58" s="8" t="s">
        <v>60</v>
      </c>
    </row>
    <row r="59" spans="1:3" ht="15" customHeight="1">
      <c r="A59" s="6" t="s">
        <v>27</v>
      </c>
      <c r="B59" s="6"/>
      <c r="C59" s="8" t="s">
        <v>60</v>
      </c>
    </row>
    <row r="60" spans="1:3" ht="15" customHeight="1">
      <c r="A60" s="6" t="s">
        <v>31</v>
      </c>
      <c r="B60" s="6"/>
      <c r="C60" s="8" t="s">
        <v>60</v>
      </c>
    </row>
    <row r="61" spans="1:3" ht="46.5" customHeight="1">
      <c r="A61" s="6" t="s">
        <v>70</v>
      </c>
      <c r="B61" s="6"/>
      <c r="C61" s="8" t="s">
        <v>60</v>
      </c>
    </row>
    <row r="62" spans="1:3" ht="15" customHeight="1">
      <c r="A62" s="6" t="s">
        <v>0</v>
      </c>
      <c r="B62" s="6"/>
      <c r="C62" s="8" t="s">
        <v>60</v>
      </c>
    </row>
    <row r="63" spans="1:3" ht="15" customHeight="1">
      <c r="A63" s="6" t="s">
        <v>43</v>
      </c>
      <c r="B63" s="6"/>
      <c r="C63" s="8" t="s">
        <v>60</v>
      </c>
    </row>
    <row r="64" spans="1:3" ht="15" customHeight="1">
      <c r="A64" s="6" t="s">
        <v>33</v>
      </c>
      <c r="B64" s="6"/>
      <c r="C64" s="8" t="s">
        <v>60</v>
      </c>
    </row>
    <row r="65" spans="1:3" ht="15" customHeight="1">
      <c r="A65" s="6" t="s">
        <v>44</v>
      </c>
      <c r="B65" s="6"/>
      <c r="C65" s="8" t="s">
        <v>60</v>
      </c>
    </row>
    <row r="66" spans="1:3" ht="15" customHeight="1">
      <c r="A66" s="6" t="s">
        <v>45</v>
      </c>
      <c r="B66" s="6"/>
      <c r="C66" s="8" t="s">
        <v>60</v>
      </c>
    </row>
    <row r="67" spans="1:3" ht="15" customHeight="1">
      <c r="A67" s="6" t="s">
        <v>46</v>
      </c>
      <c r="B67" s="6"/>
      <c r="C67" s="8" t="s">
        <v>60</v>
      </c>
    </row>
    <row r="68" spans="1:3" ht="15" customHeight="1">
      <c r="A68" s="6" t="s">
        <v>47</v>
      </c>
      <c r="B68" s="6"/>
      <c r="C68" s="8" t="s">
        <v>60</v>
      </c>
    </row>
    <row r="69" spans="1:3" ht="15" customHeight="1">
      <c r="A69" s="6" t="s">
        <v>48</v>
      </c>
      <c r="B69" s="6"/>
      <c r="C69" s="8" t="s">
        <v>60</v>
      </c>
    </row>
    <row r="70" spans="1:3" ht="15" customHeight="1">
      <c r="A70" s="6" t="s">
        <v>49</v>
      </c>
      <c r="B70" s="6"/>
      <c r="C70" s="8" t="s">
        <v>60</v>
      </c>
    </row>
    <row r="71" spans="1:3" ht="15" customHeight="1">
      <c r="A71" s="6" t="s">
        <v>54</v>
      </c>
      <c r="B71" s="6"/>
      <c r="C71" s="8" t="s">
        <v>60</v>
      </c>
    </row>
    <row r="72" spans="1:3" ht="15" customHeight="1">
      <c r="A72" s="6" t="s">
        <v>50</v>
      </c>
      <c r="B72" s="6"/>
      <c r="C72" s="8" t="s">
        <v>60</v>
      </c>
    </row>
    <row r="73" spans="1:3" ht="15" customHeight="1">
      <c r="A73" s="6" t="s">
        <v>51</v>
      </c>
      <c r="B73" s="6"/>
      <c r="C73" s="8" t="s">
        <v>60</v>
      </c>
    </row>
    <row r="74" spans="1:3" ht="15" customHeight="1">
      <c r="A74" s="6" t="s">
        <v>52</v>
      </c>
      <c r="B74" s="6"/>
      <c r="C74" s="8" t="s">
        <v>60</v>
      </c>
    </row>
    <row r="75" spans="1:3" ht="15" customHeight="1">
      <c r="A75" s="6" t="s">
        <v>53</v>
      </c>
      <c r="B75" s="6"/>
      <c r="C75" s="8" t="s">
        <v>60</v>
      </c>
    </row>
    <row r="76" ht="21" customHeight="1"/>
    <row r="77" ht="21" customHeight="1"/>
    <row r="78" ht="21" customHeight="1"/>
    <row r="79" ht="21" customHeight="1"/>
    <row r="80" ht="21" customHeight="1"/>
    <row r="81" ht="21" customHeight="1"/>
    <row r="83" spans="1:5" ht="15.75">
      <c r="A83" s="86" t="s">
        <v>71</v>
      </c>
      <c r="B83" s="86"/>
      <c r="C83" s="86"/>
      <c r="D83" s="86"/>
      <c r="E83" s="86"/>
    </row>
    <row r="85" spans="1:6" ht="31.5" customHeight="1">
      <c r="A85" s="93" t="s">
        <v>58</v>
      </c>
      <c r="B85" s="15" t="s">
        <v>126</v>
      </c>
      <c r="C85" s="93" t="s">
        <v>72</v>
      </c>
      <c r="D85" s="95" t="s">
        <v>73</v>
      </c>
      <c r="E85" s="89"/>
      <c r="F85" s="89"/>
    </row>
    <row r="86" spans="1:6" ht="15.75">
      <c r="A86" s="94"/>
      <c r="B86" s="14"/>
      <c r="C86" s="94"/>
      <c r="D86" s="95"/>
      <c r="E86" s="3"/>
      <c r="F86" s="3"/>
    </row>
    <row r="87" spans="1:6" ht="29.25" customHeight="1">
      <c r="A87" s="7" t="s">
        <v>204</v>
      </c>
      <c r="B87" s="5"/>
      <c r="C87" s="18"/>
      <c r="D87" s="23">
        <f>D88+D91</f>
        <v>0</v>
      </c>
      <c r="E87" s="3" t="s">
        <v>60</v>
      </c>
      <c r="F87" s="3" t="s">
        <v>60</v>
      </c>
    </row>
    <row r="88" spans="1:6" ht="15" customHeight="1">
      <c r="A88" s="7" t="s">
        <v>138</v>
      </c>
      <c r="B88" s="5">
        <v>2</v>
      </c>
      <c r="C88" s="13"/>
      <c r="D88" s="23">
        <f>D89+D90</f>
        <v>0</v>
      </c>
      <c r="E88" s="3"/>
      <c r="F88" s="3"/>
    </row>
    <row r="89" spans="1:6" ht="15" customHeight="1">
      <c r="A89" s="6" t="s">
        <v>148</v>
      </c>
      <c r="B89" s="11">
        <v>2</v>
      </c>
      <c r="C89" s="16" t="s">
        <v>201</v>
      </c>
      <c r="D89" s="24"/>
      <c r="E89" s="3"/>
      <c r="F89" s="3"/>
    </row>
    <row r="90" spans="1:6" ht="15" customHeight="1">
      <c r="A90" s="6" t="s">
        <v>164</v>
      </c>
      <c r="B90" s="11">
        <v>2</v>
      </c>
      <c r="C90" s="16"/>
      <c r="D90" s="24"/>
      <c r="E90" s="3"/>
      <c r="F90" s="3"/>
    </row>
    <row r="91" spans="1:6" ht="15" customHeight="1">
      <c r="A91" s="7" t="s">
        <v>150</v>
      </c>
      <c r="B91" s="5">
        <v>4</v>
      </c>
      <c r="C91" s="13"/>
      <c r="D91" s="23">
        <f>D93+D92</f>
        <v>0</v>
      </c>
      <c r="E91" s="3"/>
      <c r="F91" s="3"/>
    </row>
    <row r="92" spans="1:6" ht="30.75" customHeight="1">
      <c r="A92" s="6" t="s">
        <v>151</v>
      </c>
      <c r="B92" s="11">
        <v>4</v>
      </c>
      <c r="C92" s="16" t="s">
        <v>202</v>
      </c>
      <c r="D92" s="24"/>
      <c r="E92" s="3"/>
      <c r="F92" s="3"/>
    </row>
    <row r="93" spans="1:6" ht="15" customHeight="1">
      <c r="A93" s="6" t="s">
        <v>152</v>
      </c>
      <c r="B93" s="11">
        <v>4</v>
      </c>
      <c r="C93" s="16" t="s">
        <v>170</v>
      </c>
      <c r="D93" s="24"/>
      <c r="E93" s="3" t="s">
        <v>60</v>
      </c>
      <c r="F93" s="3" t="s">
        <v>60</v>
      </c>
    </row>
    <row r="94" spans="1:6" ht="15" customHeight="1">
      <c r="A94" s="6" t="s">
        <v>60</v>
      </c>
      <c r="B94" s="11"/>
      <c r="C94" s="17" t="s">
        <v>60</v>
      </c>
      <c r="D94" s="23" t="s">
        <v>60</v>
      </c>
      <c r="E94" s="3" t="s">
        <v>60</v>
      </c>
      <c r="F94" s="3" t="s">
        <v>60</v>
      </c>
    </row>
    <row r="95" spans="1:6" ht="15" customHeight="1">
      <c r="A95" s="7" t="s">
        <v>205</v>
      </c>
      <c r="B95" s="5"/>
      <c r="C95" s="18"/>
      <c r="D95" s="23">
        <f>D96+D99</f>
        <v>0</v>
      </c>
      <c r="E95" s="3"/>
      <c r="F95" s="3"/>
    </row>
    <row r="96" spans="1:6" ht="15" customHeight="1">
      <c r="A96" s="7" t="s">
        <v>143</v>
      </c>
      <c r="B96" s="5">
        <v>2</v>
      </c>
      <c r="C96" s="18"/>
      <c r="D96" s="23">
        <f>D97+D98</f>
        <v>0</v>
      </c>
      <c r="E96" s="3"/>
      <c r="F96" s="3"/>
    </row>
    <row r="97" spans="1:6" ht="15" customHeight="1">
      <c r="A97" s="6" t="s">
        <v>127</v>
      </c>
      <c r="B97" s="8">
        <v>2</v>
      </c>
      <c r="C97" s="16" t="s">
        <v>128</v>
      </c>
      <c r="D97" s="23"/>
      <c r="E97" s="3"/>
      <c r="F97" s="3"/>
    </row>
    <row r="98" spans="1:6" ht="15" customHeight="1">
      <c r="A98" s="6" t="s">
        <v>134</v>
      </c>
      <c r="B98" s="11">
        <v>2</v>
      </c>
      <c r="C98" s="16" t="s">
        <v>135</v>
      </c>
      <c r="D98" s="23"/>
      <c r="E98" s="3"/>
      <c r="F98" s="3"/>
    </row>
    <row r="99" spans="1:6" ht="30.75" customHeight="1">
      <c r="A99" s="7" t="s">
        <v>144</v>
      </c>
      <c r="B99" s="5">
        <v>4</v>
      </c>
      <c r="C99" s="13"/>
      <c r="D99" s="23">
        <f>D100</f>
        <v>0</v>
      </c>
      <c r="E99" s="3"/>
      <c r="F99" s="3"/>
    </row>
    <row r="100" spans="1:6" ht="31.5" customHeight="1">
      <c r="A100" s="6" t="s">
        <v>207</v>
      </c>
      <c r="B100" s="11">
        <v>4</v>
      </c>
      <c r="C100" s="16" t="s">
        <v>203</v>
      </c>
      <c r="D100" s="23"/>
      <c r="E100" s="3"/>
      <c r="F100" s="3"/>
    </row>
    <row r="101" spans="1:6" ht="15" customHeight="1">
      <c r="A101" s="7" t="s">
        <v>206</v>
      </c>
      <c r="B101" s="5"/>
      <c r="C101" s="13"/>
      <c r="D101" s="23">
        <f>D102+D120</f>
        <v>0</v>
      </c>
      <c r="E101" s="3"/>
      <c r="F101" s="3"/>
    </row>
    <row r="102" spans="1:6" ht="15" customHeight="1">
      <c r="A102" s="7" t="s">
        <v>161</v>
      </c>
      <c r="B102" s="5">
        <v>2</v>
      </c>
      <c r="C102" s="13"/>
      <c r="D102" s="23">
        <f>D103+D104+D105+D107+D108+D109+D110+D111+D113+D114+D115+D117+D118</f>
        <v>0</v>
      </c>
      <c r="E102" s="3"/>
      <c r="F102" s="3"/>
    </row>
    <row r="103" spans="1:6" ht="15" customHeight="1">
      <c r="A103" s="6" t="s">
        <v>85</v>
      </c>
      <c r="B103" s="11">
        <v>2</v>
      </c>
      <c r="C103" s="16">
        <v>212</v>
      </c>
      <c r="D103" s="23"/>
      <c r="E103" s="3"/>
      <c r="F103" s="3"/>
    </row>
    <row r="104" spans="1:6" ht="15" customHeight="1">
      <c r="A104" s="6" t="s">
        <v>90</v>
      </c>
      <c r="B104" s="11">
        <v>2</v>
      </c>
      <c r="C104" s="16">
        <v>221</v>
      </c>
      <c r="D104" s="23"/>
      <c r="E104" s="3"/>
      <c r="F104" s="3"/>
    </row>
    <row r="105" spans="1:6" ht="15" customHeight="1">
      <c r="A105" s="6" t="s">
        <v>55</v>
      </c>
      <c r="B105" s="11">
        <v>2</v>
      </c>
      <c r="C105" s="16">
        <v>222</v>
      </c>
      <c r="D105" s="23"/>
      <c r="E105" s="3"/>
      <c r="F105" s="3"/>
    </row>
    <row r="106" spans="1:6" ht="15" customHeight="1">
      <c r="A106" s="7" t="s">
        <v>212</v>
      </c>
      <c r="B106" s="5">
        <v>2</v>
      </c>
      <c r="C106" s="13" t="s">
        <v>210</v>
      </c>
      <c r="D106" s="23">
        <f>D107+D108+D109</f>
        <v>0</v>
      </c>
      <c r="E106" s="3"/>
      <c r="F106" s="3"/>
    </row>
    <row r="107" spans="1:6" ht="15" customHeight="1">
      <c r="A107" s="6" t="s">
        <v>91</v>
      </c>
      <c r="B107" s="11">
        <v>2</v>
      </c>
      <c r="C107" s="16" t="s">
        <v>87</v>
      </c>
      <c r="D107" s="23"/>
      <c r="E107" s="3"/>
      <c r="F107" s="3"/>
    </row>
    <row r="108" spans="1:6" ht="15" customHeight="1">
      <c r="A108" s="6" t="s">
        <v>94</v>
      </c>
      <c r="B108" s="11">
        <v>2</v>
      </c>
      <c r="C108" s="16" t="s">
        <v>88</v>
      </c>
      <c r="D108" s="23"/>
      <c r="E108" s="3"/>
      <c r="F108" s="3"/>
    </row>
    <row r="109" spans="1:6" ht="15" customHeight="1">
      <c r="A109" s="6" t="s">
        <v>92</v>
      </c>
      <c r="B109" s="11">
        <v>2</v>
      </c>
      <c r="C109" s="16" t="s">
        <v>89</v>
      </c>
      <c r="D109" s="23"/>
      <c r="E109" s="3"/>
      <c r="F109" s="3"/>
    </row>
    <row r="110" spans="1:6" ht="15" customHeight="1">
      <c r="A110" s="6" t="s">
        <v>93</v>
      </c>
      <c r="B110" s="11">
        <v>2</v>
      </c>
      <c r="C110" s="16">
        <v>225</v>
      </c>
      <c r="D110" s="23"/>
      <c r="E110" s="3"/>
      <c r="F110" s="3"/>
    </row>
    <row r="111" spans="1:6" ht="15" customHeight="1">
      <c r="A111" s="6" t="s">
        <v>95</v>
      </c>
      <c r="B111" s="11">
        <v>2</v>
      </c>
      <c r="C111" s="16">
        <v>226</v>
      </c>
      <c r="D111" s="23"/>
      <c r="E111" s="3"/>
      <c r="F111" s="3"/>
    </row>
    <row r="112" spans="1:6" ht="15" customHeight="1">
      <c r="A112" s="7" t="s">
        <v>118</v>
      </c>
      <c r="B112" s="5">
        <v>2</v>
      </c>
      <c r="C112" s="13" t="s">
        <v>132</v>
      </c>
      <c r="D112" s="23">
        <f>D113+D114</f>
        <v>0</v>
      </c>
      <c r="E112" s="3"/>
      <c r="F112" s="3"/>
    </row>
    <row r="113" spans="1:6" ht="15" customHeight="1">
      <c r="A113" s="6" t="s">
        <v>56</v>
      </c>
      <c r="B113" s="11">
        <v>2</v>
      </c>
      <c r="C113" s="16">
        <v>290</v>
      </c>
      <c r="D113" s="23"/>
      <c r="E113" s="3"/>
      <c r="F113" s="3"/>
    </row>
    <row r="114" spans="1:6" ht="15" customHeight="1">
      <c r="A114" s="6" t="s">
        <v>215</v>
      </c>
      <c r="B114" s="11">
        <v>2</v>
      </c>
      <c r="C114" s="16">
        <v>290</v>
      </c>
      <c r="D114" s="23"/>
      <c r="E114" s="3"/>
      <c r="F114" s="3"/>
    </row>
    <row r="115" spans="1:6" ht="15" customHeight="1">
      <c r="A115" s="6" t="s">
        <v>75</v>
      </c>
      <c r="B115" s="11">
        <v>2</v>
      </c>
      <c r="C115" s="16">
        <v>310</v>
      </c>
      <c r="D115" s="23"/>
      <c r="E115" s="3"/>
      <c r="F115" s="3"/>
    </row>
    <row r="116" spans="1:6" ht="15" customHeight="1">
      <c r="A116" s="7" t="s">
        <v>213</v>
      </c>
      <c r="B116" s="5">
        <v>2</v>
      </c>
      <c r="C116" s="13" t="s">
        <v>200</v>
      </c>
      <c r="D116" s="23">
        <f>D117+D118</f>
        <v>0</v>
      </c>
      <c r="E116" s="3"/>
      <c r="F116" s="3"/>
    </row>
    <row r="117" spans="1:6" ht="15" customHeight="1">
      <c r="A117" s="6" t="s">
        <v>97</v>
      </c>
      <c r="B117" s="11">
        <v>2</v>
      </c>
      <c r="C117" s="16" t="s">
        <v>100</v>
      </c>
      <c r="D117" s="23"/>
      <c r="E117" s="3"/>
      <c r="F117" s="3"/>
    </row>
    <row r="118" spans="1:6" ht="15" customHeight="1">
      <c r="A118" s="6" t="s">
        <v>96</v>
      </c>
      <c r="B118" s="11">
        <v>2</v>
      </c>
      <c r="C118" s="16" t="s">
        <v>101</v>
      </c>
      <c r="D118" s="23"/>
      <c r="E118" s="3"/>
      <c r="F118" s="3"/>
    </row>
    <row r="119" spans="1:6" ht="15" customHeight="1">
      <c r="A119" s="7"/>
      <c r="B119" s="5"/>
      <c r="C119" s="13"/>
      <c r="D119" s="23"/>
      <c r="E119" s="3"/>
      <c r="F119" s="3"/>
    </row>
    <row r="120" spans="1:6" ht="15" customHeight="1">
      <c r="A120" s="7" t="s">
        <v>163</v>
      </c>
      <c r="B120" s="5">
        <v>4</v>
      </c>
      <c r="C120" s="13"/>
      <c r="D120" s="23">
        <f>D141</f>
        <v>0</v>
      </c>
      <c r="E120" s="4" t="s">
        <v>74</v>
      </c>
      <c r="F120" s="4" t="s">
        <v>74</v>
      </c>
    </row>
    <row r="121" spans="1:6" ht="23.25" customHeight="1">
      <c r="A121" s="7"/>
      <c r="B121" s="5"/>
      <c r="C121" s="13"/>
      <c r="D121" s="23">
        <f>D122+D123+D124+D125+D126+D128+D129+D130+D131+D132+D134+D135++D136+D138+D139</f>
        <v>0</v>
      </c>
      <c r="E121" s="4"/>
      <c r="F121" s="4"/>
    </row>
    <row r="122" spans="1:6" ht="15" customHeight="1">
      <c r="A122" s="6" t="s">
        <v>84</v>
      </c>
      <c r="B122" s="11">
        <v>4</v>
      </c>
      <c r="C122" s="17">
        <v>211</v>
      </c>
      <c r="D122" s="24">
        <f aca="true" t="shared" si="0" ref="D122:D139">D142</f>
        <v>0</v>
      </c>
      <c r="E122" s="3" t="s">
        <v>60</v>
      </c>
      <c r="F122" s="12"/>
    </row>
    <row r="123" spans="1:6" ht="15" customHeight="1">
      <c r="A123" s="6" t="s">
        <v>85</v>
      </c>
      <c r="B123" s="11">
        <v>4</v>
      </c>
      <c r="C123" s="17">
        <v>212</v>
      </c>
      <c r="D123" s="24">
        <f t="shared" si="0"/>
        <v>0</v>
      </c>
      <c r="E123" s="3" t="s">
        <v>60</v>
      </c>
      <c r="F123" s="3" t="s">
        <v>60</v>
      </c>
    </row>
    <row r="124" spans="1:6" ht="15" customHeight="1">
      <c r="A124" s="6" t="s">
        <v>86</v>
      </c>
      <c r="B124" s="11">
        <v>4</v>
      </c>
      <c r="C124" s="17">
        <v>213</v>
      </c>
      <c r="D124" s="24">
        <f t="shared" si="0"/>
        <v>0</v>
      </c>
      <c r="E124" s="3" t="s">
        <v>60</v>
      </c>
      <c r="F124" s="3" t="s">
        <v>60</v>
      </c>
    </row>
    <row r="125" spans="1:6" ht="15" customHeight="1">
      <c r="A125" s="6" t="s">
        <v>90</v>
      </c>
      <c r="B125" s="11">
        <v>4</v>
      </c>
      <c r="C125" s="17">
        <v>221</v>
      </c>
      <c r="D125" s="24">
        <f t="shared" si="0"/>
        <v>0</v>
      </c>
      <c r="E125" s="3" t="s">
        <v>60</v>
      </c>
      <c r="F125" s="3" t="s">
        <v>60</v>
      </c>
    </row>
    <row r="126" spans="1:6" ht="15" customHeight="1">
      <c r="A126" s="6" t="s">
        <v>55</v>
      </c>
      <c r="B126" s="11">
        <v>4</v>
      </c>
      <c r="C126" s="17">
        <v>222</v>
      </c>
      <c r="D126" s="24">
        <f t="shared" si="0"/>
        <v>0</v>
      </c>
      <c r="E126" s="3"/>
      <c r="F126" s="3"/>
    </row>
    <row r="127" spans="1:6" ht="15" customHeight="1">
      <c r="A127" s="7" t="s">
        <v>212</v>
      </c>
      <c r="B127" s="5">
        <v>4</v>
      </c>
      <c r="C127" s="18" t="s">
        <v>210</v>
      </c>
      <c r="D127" s="23">
        <f t="shared" si="0"/>
        <v>0</v>
      </c>
      <c r="E127" s="3"/>
      <c r="F127" s="3"/>
    </row>
    <row r="128" spans="1:6" ht="15" customHeight="1">
      <c r="A128" s="6" t="s">
        <v>91</v>
      </c>
      <c r="B128" s="11">
        <v>4</v>
      </c>
      <c r="C128" s="17" t="s">
        <v>87</v>
      </c>
      <c r="D128" s="24">
        <f t="shared" si="0"/>
        <v>0</v>
      </c>
      <c r="E128" s="3" t="s">
        <v>60</v>
      </c>
      <c r="F128" s="3" t="s">
        <v>60</v>
      </c>
    </row>
    <row r="129" spans="1:6" ht="15" customHeight="1">
      <c r="A129" s="6" t="s">
        <v>94</v>
      </c>
      <c r="B129" s="11">
        <v>4</v>
      </c>
      <c r="C129" s="17" t="s">
        <v>88</v>
      </c>
      <c r="D129" s="24">
        <f t="shared" si="0"/>
        <v>0</v>
      </c>
      <c r="E129" s="3" t="s">
        <v>60</v>
      </c>
      <c r="F129" s="3" t="s">
        <v>60</v>
      </c>
    </row>
    <row r="130" spans="1:6" ht="15" customHeight="1">
      <c r="A130" s="6" t="s">
        <v>92</v>
      </c>
      <c r="B130" s="11">
        <v>4</v>
      </c>
      <c r="C130" s="17" t="s">
        <v>89</v>
      </c>
      <c r="D130" s="24">
        <f t="shared" si="0"/>
        <v>0</v>
      </c>
      <c r="E130" s="3"/>
      <c r="F130" s="3"/>
    </row>
    <row r="131" spans="1:6" ht="15" customHeight="1">
      <c r="A131" s="6" t="s">
        <v>93</v>
      </c>
      <c r="B131" s="11">
        <v>4</v>
      </c>
      <c r="C131" s="17">
        <v>225</v>
      </c>
      <c r="D131" s="24">
        <f t="shared" si="0"/>
        <v>0</v>
      </c>
      <c r="E131" s="3"/>
      <c r="F131" s="3"/>
    </row>
    <row r="132" spans="1:6" ht="15" customHeight="1">
      <c r="A132" s="6" t="s">
        <v>95</v>
      </c>
      <c r="B132" s="11">
        <v>4</v>
      </c>
      <c r="C132" s="17">
        <v>226</v>
      </c>
      <c r="D132" s="24">
        <f t="shared" si="0"/>
        <v>0</v>
      </c>
      <c r="E132" s="3" t="s">
        <v>60</v>
      </c>
      <c r="F132" s="3" t="s">
        <v>60</v>
      </c>
    </row>
    <row r="133" spans="1:6" ht="15" customHeight="1">
      <c r="A133" s="7" t="s">
        <v>118</v>
      </c>
      <c r="B133" s="5">
        <v>4</v>
      </c>
      <c r="C133" s="18" t="s">
        <v>132</v>
      </c>
      <c r="D133" s="23">
        <f t="shared" si="0"/>
        <v>0</v>
      </c>
      <c r="E133" s="3"/>
      <c r="F133" s="3"/>
    </row>
    <row r="134" spans="1:6" ht="15" customHeight="1">
      <c r="A134" s="6" t="s">
        <v>56</v>
      </c>
      <c r="B134" s="11">
        <v>4</v>
      </c>
      <c r="C134" s="17">
        <v>290</v>
      </c>
      <c r="D134" s="24">
        <f t="shared" si="0"/>
        <v>0</v>
      </c>
      <c r="E134" s="3" t="s">
        <v>60</v>
      </c>
      <c r="F134" s="3" t="s">
        <v>60</v>
      </c>
    </row>
    <row r="135" spans="1:6" ht="15" customHeight="1">
      <c r="A135" s="6" t="s">
        <v>215</v>
      </c>
      <c r="B135" s="11">
        <v>4</v>
      </c>
      <c r="C135" s="17">
        <v>290</v>
      </c>
      <c r="D135" s="24">
        <f t="shared" si="0"/>
        <v>0</v>
      </c>
      <c r="E135" s="3"/>
      <c r="F135" s="3"/>
    </row>
    <row r="136" spans="1:6" ht="15" customHeight="1">
      <c r="A136" s="6" t="s">
        <v>75</v>
      </c>
      <c r="B136" s="11">
        <v>4</v>
      </c>
      <c r="C136" s="17">
        <v>310</v>
      </c>
      <c r="D136" s="24">
        <f t="shared" si="0"/>
        <v>0</v>
      </c>
      <c r="E136" s="3"/>
      <c r="F136" s="3"/>
    </row>
    <row r="137" spans="1:6" ht="15" customHeight="1">
      <c r="A137" s="7" t="s">
        <v>213</v>
      </c>
      <c r="B137" s="5">
        <v>4</v>
      </c>
      <c r="C137" s="18" t="s">
        <v>200</v>
      </c>
      <c r="D137" s="23">
        <f t="shared" si="0"/>
        <v>0</v>
      </c>
      <c r="E137" s="3"/>
      <c r="F137" s="3"/>
    </row>
    <row r="138" spans="1:6" ht="15" customHeight="1">
      <c r="A138" s="6" t="s">
        <v>97</v>
      </c>
      <c r="B138" s="11">
        <v>4</v>
      </c>
      <c r="C138" s="17" t="s">
        <v>100</v>
      </c>
      <c r="D138" s="24">
        <f t="shared" si="0"/>
        <v>0</v>
      </c>
      <c r="E138" s="3" t="s">
        <v>60</v>
      </c>
      <c r="F138" s="3" t="s">
        <v>60</v>
      </c>
    </row>
    <row r="139" spans="1:6" ht="15" customHeight="1">
      <c r="A139" s="6" t="s">
        <v>96</v>
      </c>
      <c r="B139" s="11">
        <v>4</v>
      </c>
      <c r="C139" s="17" t="s">
        <v>101</v>
      </c>
      <c r="D139" s="24">
        <f t="shared" si="0"/>
        <v>0</v>
      </c>
      <c r="E139" s="3" t="s">
        <v>60</v>
      </c>
      <c r="F139" s="3" t="s">
        <v>60</v>
      </c>
    </row>
    <row r="140" spans="1:6" ht="15" customHeight="1">
      <c r="A140" s="6"/>
      <c r="B140" s="11"/>
      <c r="C140" s="17"/>
      <c r="D140" s="24"/>
      <c r="E140" s="3" t="s">
        <v>60</v>
      </c>
      <c r="F140" s="3" t="s">
        <v>60</v>
      </c>
    </row>
    <row r="141" spans="1:6" ht="29.25" customHeight="1">
      <c r="A141" s="7" t="s">
        <v>208</v>
      </c>
      <c r="B141" s="5">
        <v>4</v>
      </c>
      <c r="C141" s="13" t="s">
        <v>105</v>
      </c>
      <c r="D141" s="23">
        <f>D142+D143+D144+D145+D146+D148+D149+D150+D151+D152+D154+D155+D156+D158+D159</f>
        <v>0</v>
      </c>
      <c r="E141" s="3" t="s">
        <v>60</v>
      </c>
      <c r="F141" s="12"/>
    </row>
    <row r="142" spans="1:6" ht="15" customHeight="1">
      <c r="A142" s="6" t="s">
        <v>84</v>
      </c>
      <c r="B142" s="11">
        <v>4</v>
      </c>
      <c r="C142" s="17">
        <v>211</v>
      </c>
      <c r="D142" s="24"/>
      <c r="E142" s="3"/>
      <c r="F142" s="3"/>
    </row>
    <row r="143" spans="1:6" ht="15" customHeight="1">
      <c r="A143" s="6" t="s">
        <v>85</v>
      </c>
      <c r="B143" s="11">
        <v>4</v>
      </c>
      <c r="C143" s="17">
        <v>212</v>
      </c>
      <c r="D143" s="24"/>
      <c r="E143" s="3"/>
      <c r="F143" s="3"/>
    </row>
    <row r="144" spans="1:6" ht="15" customHeight="1">
      <c r="A144" s="6" t="s">
        <v>86</v>
      </c>
      <c r="B144" s="11">
        <v>4</v>
      </c>
      <c r="C144" s="17">
        <v>213</v>
      </c>
      <c r="D144" s="24"/>
      <c r="E144" s="3"/>
      <c r="F144" s="3"/>
    </row>
    <row r="145" spans="1:6" ht="15" customHeight="1">
      <c r="A145" s="6" t="s">
        <v>90</v>
      </c>
      <c r="B145" s="11">
        <v>4</v>
      </c>
      <c r="C145" s="17">
        <v>221</v>
      </c>
      <c r="D145" s="24"/>
      <c r="E145" s="3"/>
      <c r="F145" s="3"/>
    </row>
    <row r="146" spans="1:6" ht="15" customHeight="1">
      <c r="A146" s="6" t="s">
        <v>55</v>
      </c>
      <c r="B146" s="11">
        <v>4</v>
      </c>
      <c r="C146" s="17">
        <v>222</v>
      </c>
      <c r="D146" s="24"/>
      <c r="E146" s="3"/>
      <c r="F146" s="3"/>
    </row>
    <row r="147" spans="1:6" ht="15" customHeight="1">
      <c r="A147" s="7" t="s">
        <v>212</v>
      </c>
      <c r="B147" s="5">
        <v>4</v>
      </c>
      <c r="C147" s="18" t="s">
        <v>210</v>
      </c>
      <c r="D147" s="23">
        <f>D148+D149+D150</f>
        <v>0</v>
      </c>
      <c r="E147" s="3"/>
      <c r="F147" s="3"/>
    </row>
    <row r="148" spans="1:6" ht="15" customHeight="1">
      <c r="A148" s="6" t="s">
        <v>91</v>
      </c>
      <c r="B148" s="11">
        <v>4</v>
      </c>
      <c r="C148" s="17" t="s">
        <v>87</v>
      </c>
      <c r="D148" s="24"/>
      <c r="E148" s="3"/>
      <c r="F148" s="3"/>
    </row>
    <row r="149" spans="1:6" ht="15" customHeight="1">
      <c r="A149" s="6" t="s">
        <v>94</v>
      </c>
      <c r="B149" s="11">
        <v>4</v>
      </c>
      <c r="C149" s="17" t="s">
        <v>88</v>
      </c>
      <c r="D149" s="24"/>
      <c r="E149" s="3"/>
      <c r="F149" s="3"/>
    </row>
    <row r="150" spans="1:6" ht="15" customHeight="1">
      <c r="A150" s="6" t="s">
        <v>92</v>
      </c>
      <c r="B150" s="11">
        <v>4</v>
      </c>
      <c r="C150" s="17" t="s">
        <v>89</v>
      </c>
      <c r="D150" s="24"/>
      <c r="E150" s="3"/>
      <c r="F150" s="3"/>
    </row>
    <row r="151" spans="1:6" ht="15" customHeight="1">
      <c r="A151" s="6" t="s">
        <v>93</v>
      </c>
      <c r="B151" s="11">
        <v>4</v>
      </c>
      <c r="C151" s="17">
        <v>225</v>
      </c>
      <c r="D151" s="24"/>
      <c r="E151" s="3"/>
      <c r="F151" s="3"/>
    </row>
    <row r="152" spans="1:6" ht="15" customHeight="1">
      <c r="A152" s="6" t="s">
        <v>95</v>
      </c>
      <c r="B152" s="11">
        <v>4</v>
      </c>
      <c r="C152" s="17">
        <v>226</v>
      </c>
      <c r="D152" s="24"/>
      <c r="E152" s="3"/>
      <c r="F152" s="3"/>
    </row>
    <row r="153" spans="1:6" ht="15" customHeight="1">
      <c r="A153" s="7" t="s">
        <v>118</v>
      </c>
      <c r="B153" s="5">
        <v>4</v>
      </c>
      <c r="C153" s="18" t="s">
        <v>132</v>
      </c>
      <c r="D153" s="23">
        <f>D154+D155</f>
        <v>0</v>
      </c>
      <c r="E153" s="3"/>
      <c r="F153" s="3"/>
    </row>
    <row r="154" spans="1:6" ht="15" customHeight="1">
      <c r="A154" s="6" t="s">
        <v>56</v>
      </c>
      <c r="B154" s="11">
        <v>4</v>
      </c>
      <c r="C154" s="17">
        <v>290</v>
      </c>
      <c r="D154" s="24"/>
      <c r="E154" s="3"/>
      <c r="F154" s="3"/>
    </row>
    <row r="155" spans="1:6" ht="15" customHeight="1">
      <c r="A155" s="6" t="s">
        <v>215</v>
      </c>
      <c r="B155" s="11">
        <v>4</v>
      </c>
      <c r="C155" s="17">
        <v>290</v>
      </c>
      <c r="D155" s="24"/>
      <c r="E155" s="3"/>
      <c r="F155" s="3"/>
    </row>
    <row r="156" spans="1:6" ht="15" customHeight="1">
      <c r="A156" s="6" t="s">
        <v>75</v>
      </c>
      <c r="B156" s="11">
        <v>4</v>
      </c>
      <c r="C156" s="17">
        <v>310</v>
      </c>
      <c r="D156" s="24"/>
      <c r="E156" s="3"/>
      <c r="F156" s="3"/>
    </row>
    <row r="157" spans="1:6" ht="15" customHeight="1">
      <c r="A157" s="7" t="s">
        <v>216</v>
      </c>
      <c r="B157" s="5">
        <v>4</v>
      </c>
      <c r="C157" s="18" t="s">
        <v>200</v>
      </c>
      <c r="D157" s="23">
        <f>D158+D159</f>
        <v>0</v>
      </c>
      <c r="E157" s="3"/>
      <c r="F157" s="3"/>
    </row>
    <row r="158" spans="1:6" ht="15" customHeight="1">
      <c r="A158" s="6" t="s">
        <v>97</v>
      </c>
      <c r="B158" s="11">
        <v>4</v>
      </c>
      <c r="C158" s="17" t="s">
        <v>100</v>
      </c>
      <c r="D158" s="24"/>
      <c r="E158" s="3"/>
      <c r="F158" s="3"/>
    </row>
    <row r="159" spans="1:6" ht="15" customHeight="1">
      <c r="A159" s="6" t="s">
        <v>96</v>
      </c>
      <c r="B159" s="11">
        <v>4</v>
      </c>
      <c r="C159" s="17" t="s">
        <v>101</v>
      </c>
      <c r="D159" s="24"/>
      <c r="E159" s="3"/>
      <c r="F159" s="3"/>
    </row>
    <row r="160" spans="1:2" ht="15" customHeight="1">
      <c r="A160" s="1"/>
      <c r="B160" s="1"/>
    </row>
    <row r="161" spans="1:2" ht="15.75">
      <c r="A161" s="1" t="s">
        <v>109</v>
      </c>
      <c r="B161" s="1"/>
    </row>
    <row r="162" spans="1:2" ht="15.75">
      <c r="A162" s="1"/>
      <c r="B162" s="1"/>
    </row>
    <row r="163" spans="1:4" ht="15.75">
      <c r="A163" s="9" t="s">
        <v>78</v>
      </c>
      <c r="B163" s="9"/>
      <c r="C163" s="97"/>
      <c r="D163" s="97"/>
    </row>
    <row r="165" spans="1:4" ht="15.75">
      <c r="A165" s="96" t="s">
        <v>79</v>
      </c>
      <c r="B165" s="96"/>
      <c r="C165" s="96"/>
      <c r="D165" s="96"/>
    </row>
    <row r="167" spans="1:2" ht="15.75">
      <c r="A167" s="1"/>
      <c r="B167" s="1"/>
    </row>
    <row r="170" spans="1:2" ht="15.75">
      <c r="A170" s="1" t="s">
        <v>110</v>
      </c>
      <c r="B170" s="1"/>
    </row>
    <row r="172" spans="1:4" ht="15.75">
      <c r="A172" s="1" t="s">
        <v>83</v>
      </c>
      <c r="B172" s="1"/>
      <c r="C172" s="97"/>
      <c r="D172" s="97"/>
    </row>
    <row r="174" spans="1:4" ht="15.75">
      <c r="A174" s="92" t="s">
        <v>80</v>
      </c>
      <c r="B174" s="92"/>
      <c r="C174" s="92"/>
      <c r="D174" s="92"/>
    </row>
    <row r="176" spans="1:4" ht="15.75">
      <c r="A176" s="10" t="s">
        <v>81</v>
      </c>
      <c r="B176" s="10"/>
      <c r="C176" s="96"/>
      <c r="D176" s="96"/>
    </row>
    <row r="178" spans="1:4" ht="15.75">
      <c r="A178" s="92" t="s">
        <v>82</v>
      </c>
      <c r="B178" s="92"/>
      <c r="C178" s="92"/>
      <c r="D178" s="92"/>
    </row>
    <row r="180" spans="1:2" ht="15.75">
      <c r="A180" s="1" t="s">
        <v>103</v>
      </c>
      <c r="B180" s="1"/>
    </row>
    <row r="182" spans="1:2" ht="15.75">
      <c r="A182" s="1" t="s">
        <v>76</v>
      </c>
      <c r="B182" s="1"/>
    </row>
    <row r="184" spans="1:2" ht="15.75">
      <c r="A184" s="1" t="s">
        <v>77</v>
      </c>
      <c r="B184" s="1"/>
    </row>
    <row r="186" spans="1:2" ht="15.75">
      <c r="A186" s="1"/>
      <c r="B186" s="1"/>
    </row>
  </sheetData>
  <sheetProtection/>
  <mergeCells count="11">
    <mergeCell ref="A178:D178"/>
    <mergeCell ref="C176:D176"/>
    <mergeCell ref="C163:D163"/>
    <mergeCell ref="A165:D165"/>
    <mergeCell ref="C172:D172"/>
    <mergeCell ref="A174:D174"/>
    <mergeCell ref="A83:E83"/>
    <mergeCell ref="A85:A86"/>
    <mergeCell ref="C85:C86"/>
    <mergeCell ref="D85:D86"/>
    <mergeCell ref="E85:F85"/>
  </mergeCells>
  <printOptions/>
  <pageMargins left="0.17" right="0.23" top="0.24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2016-01-18T11:58:42Z</cp:lastPrinted>
  <dcterms:created xsi:type="dcterms:W3CDTF">1996-10-08T23:32:33Z</dcterms:created>
  <dcterms:modified xsi:type="dcterms:W3CDTF">2016-01-18T12:02:25Z</dcterms:modified>
  <cp:category/>
  <cp:version/>
  <cp:contentType/>
  <cp:contentStatus/>
</cp:coreProperties>
</file>